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3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N99" s="1"/>
  <c r="AM3"/>
  <c r="AM99" s="1"/>
  <c r="AL3"/>
  <c r="AK3"/>
  <c r="AK99" s="1"/>
  <c r="AJ3"/>
  <c r="AI3"/>
  <c r="Z3"/>
  <c r="Y3"/>
  <c r="AJ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J99" s="1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B6" i="62" s="1"/>
  <c r="AH6" i="14"/>
  <c r="AI6"/>
  <c r="AJ6"/>
  <c r="AE7"/>
  <c r="AB7" i="61" s="1"/>
  <c r="AF7" i="14"/>
  <c r="AG7"/>
  <c r="AH7"/>
  <c r="AI7"/>
  <c r="AB7" i="63" s="1"/>
  <c r="AJ7" i="14"/>
  <c r="AE8"/>
  <c r="AB8" i="61" s="1"/>
  <c r="AF8" i="14"/>
  <c r="AG8"/>
  <c r="AH8"/>
  <c r="AI8"/>
  <c r="AJ8"/>
  <c r="AE9"/>
  <c r="AF9"/>
  <c r="AG9"/>
  <c r="AH9"/>
  <c r="AI9"/>
  <c r="AJ9"/>
  <c r="AE10"/>
  <c r="AF10"/>
  <c r="AG10"/>
  <c r="AB10" i="62" s="1"/>
  <c r="AH10" i="14"/>
  <c r="AI10"/>
  <c r="AJ10"/>
  <c r="AE11"/>
  <c r="AB11" i="61" s="1"/>
  <c r="AF11" i="14"/>
  <c r="AG11"/>
  <c r="AH11"/>
  <c r="AI11"/>
  <c r="AB11" i="63" s="1"/>
  <c r="AJ11" i="14"/>
  <c r="AE12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B14" i="62" s="1"/>
  <c r="AH14" i="14"/>
  <c r="AI14"/>
  <c r="AJ14"/>
  <c r="AE15"/>
  <c r="AB15" i="61" s="1"/>
  <c r="AF15" i="14"/>
  <c r="AG15"/>
  <c r="AH15"/>
  <c r="AI15"/>
  <c r="AB15" i="63" s="1"/>
  <c r="AJ15" i="14"/>
  <c r="AE16"/>
  <c r="AB16" i="61" s="1"/>
  <c r="AF16" i="14"/>
  <c r="AG16"/>
  <c r="AH16"/>
  <c r="AI16"/>
  <c r="AJ16"/>
  <c r="AE17"/>
  <c r="AF17"/>
  <c r="AG17"/>
  <c r="AH17"/>
  <c r="AI17"/>
  <c r="AJ17"/>
  <c r="AE18"/>
  <c r="AF18"/>
  <c r="AG18"/>
  <c r="AB18" i="62" s="1"/>
  <c r="AH18" i="14"/>
  <c r="AI18"/>
  <c r="AJ18"/>
  <c r="AE19"/>
  <c r="AB19" i="61" s="1"/>
  <c r="AF19" i="14"/>
  <c r="AG19"/>
  <c r="AH19"/>
  <c r="AI19"/>
  <c r="AB19" i="63" s="1"/>
  <c r="AJ19" i="14"/>
  <c r="AE20"/>
  <c r="AF20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B22" i="62" s="1"/>
  <c r="AH22" i="14"/>
  <c r="AI22"/>
  <c r="AJ22"/>
  <c r="AE23"/>
  <c r="AB23" i="61" s="1"/>
  <c r="AF23" i="14"/>
  <c r="AG23"/>
  <c r="AH23"/>
  <c r="AI23"/>
  <c r="AB23" i="63" s="1"/>
  <c r="AJ23" i="14"/>
  <c r="AE24"/>
  <c r="AB24" i="61" s="1"/>
  <c r="AF24" i="14"/>
  <c r="AG24"/>
  <c r="AH24"/>
  <c r="AI24"/>
  <c r="AJ24"/>
  <c r="AE25"/>
  <c r="AF25"/>
  <c r="AG25"/>
  <c r="AH25"/>
  <c r="AI25"/>
  <c r="AJ25"/>
  <c r="AE26"/>
  <c r="AF26"/>
  <c r="AG26"/>
  <c r="AB26" i="62" s="1"/>
  <c r="AH26" i="14"/>
  <c r="AI26"/>
  <c r="AJ26"/>
  <c r="AE27"/>
  <c r="AB27" i="61" s="1"/>
  <c r="AF27" i="14"/>
  <c r="AG27"/>
  <c r="AH27"/>
  <c r="AI27"/>
  <c r="AB27" i="63" s="1"/>
  <c r="AJ27" i="14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B30" i="62" s="1"/>
  <c r="AH30" i="14"/>
  <c r="AI30"/>
  <c r="AJ30"/>
  <c r="AE31"/>
  <c r="AB31" i="61" s="1"/>
  <c r="AF31" i="14"/>
  <c r="AG31"/>
  <c r="AH31"/>
  <c r="AI31"/>
  <c r="AB31" i="63" s="1"/>
  <c r="AJ31" i="14"/>
  <c r="AE32"/>
  <c r="AB32" i="61" s="1"/>
  <c r="AF32" i="14"/>
  <c r="AG32"/>
  <c r="AH32"/>
  <c r="AI32"/>
  <c r="AJ32"/>
  <c r="AE33"/>
  <c r="AF33"/>
  <c r="AG33"/>
  <c r="AH33"/>
  <c r="AI33"/>
  <c r="AJ33"/>
  <c r="AE34"/>
  <c r="AF34"/>
  <c r="AG34"/>
  <c r="AB34" i="62" s="1"/>
  <c r="AH34" i="14"/>
  <c r="AI34"/>
  <c r="AJ34"/>
  <c r="AE35"/>
  <c r="AB35" i="61" s="1"/>
  <c r="AF35" i="14"/>
  <c r="AG35"/>
  <c r="AH35"/>
  <c r="AI35"/>
  <c r="AB35" i="63" s="1"/>
  <c r="AJ35" i="14"/>
  <c r="AE36"/>
  <c r="AF36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B38" i="62" s="1"/>
  <c r="AH38" i="14"/>
  <c r="AI38"/>
  <c r="AJ38"/>
  <c r="AE39"/>
  <c r="AB39" i="61" s="1"/>
  <c r="AF39" i="14"/>
  <c r="AG39"/>
  <c r="AH39"/>
  <c r="AI39"/>
  <c r="AB39" i="63" s="1"/>
  <c r="AJ39" i="14"/>
  <c r="AE40"/>
  <c r="AB40" i="61" s="1"/>
  <c r="AF40" i="14"/>
  <c r="AG40"/>
  <c r="AH40"/>
  <c r="AI40"/>
  <c r="AJ40"/>
  <c r="AE41"/>
  <c r="AF41"/>
  <c r="AG41"/>
  <c r="AH41"/>
  <c r="AI41"/>
  <c r="AJ41"/>
  <c r="AE42"/>
  <c r="AF42"/>
  <c r="AG42"/>
  <c r="AB42" i="62" s="1"/>
  <c r="AH42" i="14"/>
  <c r="AI42"/>
  <c r="AJ42"/>
  <c r="AE43"/>
  <c r="AB43" i="61" s="1"/>
  <c r="AF43" i="14"/>
  <c r="AG43"/>
  <c r="AH43"/>
  <c r="AI43"/>
  <c r="AB43" i="63" s="1"/>
  <c r="AJ43" i="14"/>
  <c r="AE44"/>
  <c r="AF4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B46" i="62" s="1"/>
  <c r="AH46" i="14"/>
  <c r="AI46"/>
  <c r="AJ46"/>
  <c r="AE47"/>
  <c r="AB47" i="61" s="1"/>
  <c r="AF47" i="14"/>
  <c r="AG47"/>
  <c r="AH47"/>
  <c r="AI47"/>
  <c r="AB47" i="63" s="1"/>
  <c r="AJ47" i="14"/>
  <c r="AE48"/>
  <c r="AB48" i="61" s="1"/>
  <c r="AF48" i="14"/>
  <c r="AG48"/>
  <c r="AH48"/>
  <c r="AI48"/>
  <c r="AJ48"/>
  <c r="AE49"/>
  <c r="AF49"/>
  <c r="AG49"/>
  <c r="AH49"/>
  <c r="AI49"/>
  <c r="AJ49"/>
  <c r="AE50"/>
  <c r="AF50"/>
  <c r="AG50"/>
  <c r="AB50" i="62" s="1"/>
  <c r="AH50" i="14"/>
  <c r="AI50"/>
  <c r="AJ50"/>
  <c r="AE51"/>
  <c r="AB51" i="61" s="1"/>
  <c r="AF51" i="14"/>
  <c r="AG51"/>
  <c r="AH51"/>
  <c r="AI51"/>
  <c r="AB51" i="63" s="1"/>
  <c r="AJ51" i="14"/>
  <c r="AE52"/>
  <c r="AF52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B54" i="62" s="1"/>
  <c r="AH54" i="14"/>
  <c r="AI54"/>
  <c r="AJ54"/>
  <c r="AE55"/>
  <c r="AB55" i="61" s="1"/>
  <c r="AF55" i="14"/>
  <c r="AG55"/>
  <c r="AH55"/>
  <c r="AI55"/>
  <c r="AB55" i="63" s="1"/>
  <c r="AJ55" i="14"/>
  <c r="AE56"/>
  <c r="AB56" i="61" s="1"/>
  <c r="AF56" i="14"/>
  <c r="AG56"/>
  <c r="AH56"/>
  <c r="AI56"/>
  <c r="AJ56"/>
  <c r="AE57"/>
  <c r="AF57"/>
  <c r="AG57"/>
  <c r="AH57"/>
  <c r="AI57"/>
  <c r="AJ57"/>
  <c r="AE58"/>
  <c r="AF58"/>
  <c r="AG58"/>
  <c r="AB58" i="62" s="1"/>
  <c r="AH58" i="14"/>
  <c r="AI58"/>
  <c r="AJ58"/>
  <c r="AE59"/>
  <c r="AB59" i="61" s="1"/>
  <c r="AF59" i="14"/>
  <c r="AG59"/>
  <c r="AH59"/>
  <c r="AI59"/>
  <c r="AB59" i="63" s="1"/>
  <c r="AJ59" i="14"/>
  <c r="AE60"/>
  <c r="AF60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B62" i="62" s="1"/>
  <c r="AH62" i="14"/>
  <c r="AI62"/>
  <c r="AJ62"/>
  <c r="AE63"/>
  <c r="AB63" i="61" s="1"/>
  <c r="AF63" i="14"/>
  <c r="AG63"/>
  <c r="AH63"/>
  <c r="AI63"/>
  <c r="AB63" i="63" s="1"/>
  <c r="AJ63" i="14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B66" i="62" s="1"/>
  <c r="AH66" i="14"/>
  <c r="AI66"/>
  <c r="AJ66"/>
  <c r="AE67"/>
  <c r="AB67" i="61" s="1"/>
  <c r="AF67" i="14"/>
  <c r="AG67"/>
  <c r="AH67"/>
  <c r="AI67"/>
  <c r="AB67" i="63" s="1"/>
  <c r="AJ67" i="14"/>
  <c r="AE68"/>
  <c r="AF68"/>
  <c r="AG68"/>
  <c r="AH68"/>
  <c r="AI68"/>
  <c r="AB68" i="63" s="1"/>
  <c r="AJ68" i="14"/>
  <c r="AE69"/>
  <c r="AB69" i="61" s="1"/>
  <c r="AF69" i="14"/>
  <c r="AG69"/>
  <c r="AB69" i="62" s="1"/>
  <c r="AH69" i="14"/>
  <c r="AI69"/>
  <c r="AB69" i="63" s="1"/>
  <c r="AJ69" i="14"/>
  <c r="AE70"/>
  <c r="AF70"/>
  <c r="AG70"/>
  <c r="AB70" i="62" s="1"/>
  <c r="AH70" i="14"/>
  <c r="AI70"/>
  <c r="AJ70"/>
  <c r="AE71"/>
  <c r="AB71" i="61" s="1"/>
  <c r="AF71" i="14"/>
  <c r="AG71"/>
  <c r="AH71"/>
  <c r="AI71"/>
  <c r="AB71" i="63" s="1"/>
  <c r="AJ71" i="14"/>
  <c r="AE72"/>
  <c r="AB72" i="61" s="1"/>
  <c r="AF72" i="14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B74" i="62" s="1"/>
  <c r="AH74" i="14"/>
  <c r="AI74"/>
  <c r="AJ74"/>
  <c r="AE75"/>
  <c r="AB75" i="61" s="1"/>
  <c r="AF75" i="14"/>
  <c r="AG75"/>
  <c r="AH75"/>
  <c r="AI75"/>
  <c r="AB75" i="63" s="1"/>
  <c r="AJ75" i="14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B78" i="62" s="1"/>
  <c r="AH78" i="14"/>
  <c r="AI78"/>
  <c r="AJ78"/>
  <c r="AE79"/>
  <c r="AB79" i="61" s="1"/>
  <c r="AF79" i="14"/>
  <c r="AG79"/>
  <c r="AH79"/>
  <c r="AI79"/>
  <c r="AB79" i="63" s="1"/>
  <c r="AJ79" i="14"/>
  <c r="AE80"/>
  <c r="AB80" i="61" s="1"/>
  <c r="AF80" i="14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B82" i="62" s="1"/>
  <c r="AH82" i="14"/>
  <c r="AI82"/>
  <c r="AJ82"/>
  <c r="AE83"/>
  <c r="AB83" i="61" s="1"/>
  <c r="AF83" i="14"/>
  <c r="AG83"/>
  <c r="AH83"/>
  <c r="AI83"/>
  <c r="AB83" i="63" s="1"/>
  <c r="AJ83" i="14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B86" i="62" s="1"/>
  <c r="AH86" i="14"/>
  <c r="AI86"/>
  <c r="AJ86"/>
  <c r="AE87"/>
  <c r="AB87" i="61" s="1"/>
  <c r="AF87" i="14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B90" i="62" s="1"/>
  <c r="AH90" i="14"/>
  <c r="AI90"/>
  <c r="AJ90"/>
  <c r="AE91"/>
  <c r="AB91" i="61" s="1"/>
  <c r="AF91" i="14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B94" i="62" s="1"/>
  <c r="AH94" i="14"/>
  <c r="AI94"/>
  <c r="AJ94"/>
  <c r="AE95"/>
  <c r="AB95" i="61" s="1"/>
  <c r="AF95" i="14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B97" i="63" s="1"/>
  <c r="AJ97" i="14"/>
  <c r="AE98"/>
  <c r="AF98"/>
  <c r="AG98"/>
  <c r="AB98" i="62" s="1"/>
  <c r="AH98" i="14"/>
  <c r="AI98"/>
  <c r="AJ98"/>
  <c r="AF3"/>
  <c r="AG3"/>
  <c r="AB3" i="62" s="1"/>
  <c r="AH3" i="14"/>
  <c r="AI3"/>
  <c r="AJ3"/>
  <c r="AB3" i="63" s="1"/>
  <c r="AE3" i="14"/>
  <c r="X4"/>
  <c r="Y4"/>
  <c r="Z4"/>
  <c r="AA4" i="62" s="1"/>
  <c r="AA4" i="14"/>
  <c r="AB4"/>
  <c r="AC4"/>
  <c r="X5"/>
  <c r="Y5"/>
  <c r="Z5"/>
  <c r="AA5"/>
  <c r="AB5"/>
  <c r="AA5" i="63" s="1"/>
  <c r="AC5" i="14"/>
  <c r="X6"/>
  <c r="AA6" i="61" s="1"/>
  <c r="Y6" i="14"/>
  <c r="Z6"/>
  <c r="AA6" i="62" s="1"/>
  <c r="AA6" i="14"/>
  <c r="AB6"/>
  <c r="AC6"/>
  <c r="X7"/>
  <c r="AA7" i="61" s="1"/>
  <c r="Y7" i="14"/>
  <c r="Z7"/>
  <c r="AA7"/>
  <c r="AB7"/>
  <c r="AC7"/>
  <c r="X8"/>
  <c r="Y8"/>
  <c r="Z8"/>
  <c r="AA8" i="62" s="1"/>
  <c r="AA8" i="14"/>
  <c r="AB8"/>
  <c r="AC8"/>
  <c r="X9"/>
  <c r="AA9" i="61" s="1"/>
  <c r="Y9" i="14"/>
  <c r="Z9"/>
  <c r="AA9"/>
  <c r="AB9"/>
  <c r="AC9"/>
  <c r="X10"/>
  <c r="Y10"/>
  <c r="Z10"/>
  <c r="AA10"/>
  <c r="AB10"/>
  <c r="AA10" i="63" s="1"/>
  <c r="AC10" i="14"/>
  <c r="X11"/>
  <c r="Y11"/>
  <c r="Z11"/>
  <c r="AA11"/>
  <c r="AB11"/>
  <c r="AA11" i="63" s="1"/>
  <c r="AC11" i="14"/>
  <c r="X12"/>
  <c r="Y12"/>
  <c r="Z12"/>
  <c r="AA12" i="62" s="1"/>
  <c r="AA12" i="14"/>
  <c r="AB12"/>
  <c r="AC12"/>
  <c r="X13"/>
  <c r="Y13"/>
  <c r="Z13"/>
  <c r="AA13"/>
  <c r="AB13"/>
  <c r="AA13" i="63" s="1"/>
  <c r="AC13" i="14"/>
  <c r="X14"/>
  <c r="AA14" i="61" s="1"/>
  <c r="Y14" i="14"/>
  <c r="Z14"/>
  <c r="AA14" i="62" s="1"/>
  <c r="AA14" i="14"/>
  <c r="AB14"/>
  <c r="AC14"/>
  <c r="X15"/>
  <c r="AA15" i="61" s="1"/>
  <c r="Y15" i="14"/>
  <c r="Z15"/>
  <c r="AA15"/>
  <c r="AB15"/>
  <c r="AC15"/>
  <c r="X16"/>
  <c r="Y16"/>
  <c r="Z16"/>
  <c r="AA16" i="62" s="1"/>
  <c r="AA16" i="14"/>
  <c r="AB16"/>
  <c r="AC16"/>
  <c r="X17"/>
  <c r="AA17" i="61" s="1"/>
  <c r="Y17" i="14"/>
  <c r="Z17"/>
  <c r="AA17"/>
  <c r="AB17"/>
  <c r="AC17"/>
  <c r="X18"/>
  <c r="Y18"/>
  <c r="Z18"/>
  <c r="AA18"/>
  <c r="AB18"/>
  <c r="AA18" i="63" s="1"/>
  <c r="AC18" i="14"/>
  <c r="X19"/>
  <c r="Y19"/>
  <c r="Z19"/>
  <c r="AA19"/>
  <c r="AB19"/>
  <c r="AA19" i="63" s="1"/>
  <c r="AC19" i="14"/>
  <c r="X20"/>
  <c r="Y20"/>
  <c r="Z20"/>
  <c r="AA20" i="62" s="1"/>
  <c r="AA20" i="14"/>
  <c r="AB20"/>
  <c r="AC20"/>
  <c r="X21"/>
  <c r="Y21"/>
  <c r="Z21"/>
  <c r="AA21"/>
  <c r="AB21"/>
  <c r="AA21" i="63" s="1"/>
  <c r="AC21" i="14"/>
  <c r="X22"/>
  <c r="AA22" i="61" s="1"/>
  <c r="Y22" i="14"/>
  <c r="Z22"/>
  <c r="AA22" i="62" s="1"/>
  <c r="AA22" i="14"/>
  <c r="AB22"/>
  <c r="AC22"/>
  <c r="X23"/>
  <c r="AA23" i="61" s="1"/>
  <c r="Y23" i="14"/>
  <c r="Z23"/>
  <c r="AA23"/>
  <c r="AB23"/>
  <c r="AC23"/>
  <c r="X24"/>
  <c r="Y24"/>
  <c r="Z24"/>
  <c r="AA24" i="62" s="1"/>
  <c r="AA24" i="14"/>
  <c r="AB24"/>
  <c r="AC24"/>
  <c r="X25"/>
  <c r="AA25" i="61" s="1"/>
  <c r="Y25" i="14"/>
  <c r="Z25"/>
  <c r="AA25"/>
  <c r="AB25"/>
  <c r="AC25"/>
  <c r="X26"/>
  <c r="Y26"/>
  <c r="Z26"/>
  <c r="AA26"/>
  <c r="AB26"/>
  <c r="AA26" i="63" s="1"/>
  <c r="AC26" i="14"/>
  <c r="X27"/>
  <c r="Y27"/>
  <c r="Z27"/>
  <c r="AA27"/>
  <c r="AB27"/>
  <c r="AA27" i="63" s="1"/>
  <c r="AC27" i="14"/>
  <c r="X28"/>
  <c r="Y28"/>
  <c r="Z28"/>
  <c r="AA28" i="62" s="1"/>
  <c r="AA28" i="14"/>
  <c r="AB28"/>
  <c r="AC28"/>
  <c r="X29"/>
  <c r="Y29"/>
  <c r="Z29"/>
  <c r="AA29"/>
  <c r="AB29"/>
  <c r="AA29" i="63" s="1"/>
  <c r="AC29" i="14"/>
  <c r="X30"/>
  <c r="AA30" i="61" s="1"/>
  <c r="Y30" i="14"/>
  <c r="Z30"/>
  <c r="AA30" i="62" s="1"/>
  <c r="AA30" i="14"/>
  <c r="AB30"/>
  <c r="AC30"/>
  <c r="X31"/>
  <c r="AA31" i="61" s="1"/>
  <c r="Y31" i="14"/>
  <c r="Z31"/>
  <c r="AA31"/>
  <c r="AB31"/>
  <c r="AC31"/>
  <c r="X32"/>
  <c r="Y32"/>
  <c r="Z32"/>
  <c r="AA32" i="62" s="1"/>
  <c r="AA32" i="14"/>
  <c r="AB32"/>
  <c r="AC32"/>
  <c r="X33"/>
  <c r="AA33" i="61" s="1"/>
  <c r="Y33" i="14"/>
  <c r="Z33"/>
  <c r="AA33"/>
  <c r="AB33"/>
  <c r="AC33"/>
  <c r="X34"/>
  <c r="Y34"/>
  <c r="Z34"/>
  <c r="AA34"/>
  <c r="AB34"/>
  <c r="AA34" i="63" s="1"/>
  <c r="AC34" i="14"/>
  <c r="X35"/>
  <c r="Y35"/>
  <c r="Z35"/>
  <c r="AA35"/>
  <c r="AB35"/>
  <c r="AA35" i="63" s="1"/>
  <c r="AC35" i="14"/>
  <c r="X36"/>
  <c r="Y36"/>
  <c r="Z36"/>
  <c r="AA36" i="62" s="1"/>
  <c r="AA36" i="14"/>
  <c r="AB36"/>
  <c r="AC36"/>
  <c r="X37"/>
  <c r="Y37"/>
  <c r="Z37"/>
  <c r="AA37"/>
  <c r="AB37"/>
  <c r="AA37" i="63" s="1"/>
  <c r="AC37" i="14"/>
  <c r="X38"/>
  <c r="AA38" i="61" s="1"/>
  <c r="Y38" i="14"/>
  <c r="Z38"/>
  <c r="AA38" i="62" s="1"/>
  <c r="AA38" i="14"/>
  <c r="AB38"/>
  <c r="AC38"/>
  <c r="X39"/>
  <c r="AA39" i="61" s="1"/>
  <c r="Y39" i="14"/>
  <c r="Z39"/>
  <c r="AA39"/>
  <c r="AB39"/>
  <c r="AC39"/>
  <c r="X40"/>
  <c r="Y40"/>
  <c r="Z40"/>
  <c r="AA40" i="62" s="1"/>
  <c r="AA40" i="14"/>
  <c r="AB40"/>
  <c r="AC40"/>
  <c r="X41"/>
  <c r="AA41" i="61" s="1"/>
  <c r="Y41" i="14"/>
  <c r="Z41"/>
  <c r="AA41"/>
  <c r="AB41"/>
  <c r="AC41"/>
  <c r="X42"/>
  <c r="Y42"/>
  <c r="Z42"/>
  <c r="AA42"/>
  <c r="AB42"/>
  <c r="AA42" i="63" s="1"/>
  <c r="AC42" i="14"/>
  <c r="X43"/>
  <c r="Y43"/>
  <c r="Z43"/>
  <c r="AA43"/>
  <c r="AB43"/>
  <c r="AA43" i="63" s="1"/>
  <c r="AC43" i="14"/>
  <c r="X44"/>
  <c r="Y44"/>
  <c r="Z44"/>
  <c r="AA44" i="62" s="1"/>
  <c r="AA44" i="14"/>
  <c r="AB44"/>
  <c r="AC44"/>
  <c r="X45"/>
  <c r="Y45"/>
  <c r="Z45"/>
  <c r="AA45"/>
  <c r="AB45"/>
  <c r="AA45" i="63" s="1"/>
  <c r="AC45" i="14"/>
  <c r="X46"/>
  <c r="AA46" i="61" s="1"/>
  <c r="Y46" i="14"/>
  <c r="Z46"/>
  <c r="AA46" i="62" s="1"/>
  <c r="AA46" i="14"/>
  <c r="AB46"/>
  <c r="AC46"/>
  <c r="X47"/>
  <c r="AA47" i="61" s="1"/>
  <c r="Y47" i="14"/>
  <c r="Z47"/>
  <c r="AA47"/>
  <c r="AB47"/>
  <c r="AC47"/>
  <c r="X48"/>
  <c r="Y48"/>
  <c r="Z48"/>
  <c r="AA48" i="62" s="1"/>
  <c r="AA48" i="14"/>
  <c r="AB48"/>
  <c r="AC48"/>
  <c r="X49"/>
  <c r="AA49" i="61" s="1"/>
  <c r="Y49" i="14"/>
  <c r="Z49"/>
  <c r="AA49"/>
  <c r="AB49"/>
  <c r="AC49"/>
  <c r="X50"/>
  <c r="Y50"/>
  <c r="Z50"/>
  <c r="AA50"/>
  <c r="AB50"/>
  <c r="AA50" i="63" s="1"/>
  <c r="AC50" i="14"/>
  <c r="X51"/>
  <c r="Y51"/>
  <c r="Z51"/>
  <c r="AA51"/>
  <c r="AB51"/>
  <c r="AA51" i="63" s="1"/>
  <c r="AC51" i="14"/>
  <c r="X52"/>
  <c r="Y52"/>
  <c r="Z52"/>
  <c r="AA52" i="62" s="1"/>
  <c r="AA52" i="14"/>
  <c r="AB52"/>
  <c r="AC52"/>
  <c r="X53"/>
  <c r="Y53"/>
  <c r="Z53"/>
  <c r="AA53"/>
  <c r="AB53"/>
  <c r="AA53" i="63" s="1"/>
  <c r="AC53" i="14"/>
  <c r="X54"/>
  <c r="AA54" i="61" s="1"/>
  <c r="Y54" i="14"/>
  <c r="Z54"/>
  <c r="AA54" i="62" s="1"/>
  <c r="AA54" i="14"/>
  <c r="AB54"/>
  <c r="AC54"/>
  <c r="X55"/>
  <c r="AA55" i="61" s="1"/>
  <c r="Y55" i="14"/>
  <c r="Z55"/>
  <c r="AA55"/>
  <c r="AB55"/>
  <c r="AC55"/>
  <c r="X56"/>
  <c r="Y56"/>
  <c r="Z56"/>
  <c r="AA56" i="62" s="1"/>
  <c r="AA56" i="14"/>
  <c r="AB56"/>
  <c r="AC56"/>
  <c r="X57"/>
  <c r="AA57" i="61" s="1"/>
  <c r="Y57" i="14"/>
  <c r="Z57"/>
  <c r="AA57"/>
  <c r="AB57"/>
  <c r="AC57"/>
  <c r="X58"/>
  <c r="Y58"/>
  <c r="Z58"/>
  <c r="AA58"/>
  <c r="AB58"/>
  <c r="AA58" i="63" s="1"/>
  <c r="AC58" i="14"/>
  <c r="X59"/>
  <c r="Y59"/>
  <c r="Z59"/>
  <c r="AA59"/>
  <c r="AB59"/>
  <c r="AA59" i="63" s="1"/>
  <c r="AC59" i="14"/>
  <c r="X60"/>
  <c r="Y60"/>
  <c r="Z60"/>
  <c r="AA60" i="62" s="1"/>
  <c r="AA60" i="14"/>
  <c r="AB60"/>
  <c r="AC60"/>
  <c r="X61"/>
  <c r="Y61"/>
  <c r="Z61"/>
  <c r="AA61"/>
  <c r="AB61"/>
  <c r="AA61" i="63" s="1"/>
  <c r="AC61" i="14"/>
  <c r="X62"/>
  <c r="AA62" i="61" s="1"/>
  <c r="Y62" i="14"/>
  <c r="Z62"/>
  <c r="AA62" i="62" s="1"/>
  <c r="AA62" i="14"/>
  <c r="AB62"/>
  <c r="AC62"/>
  <c r="X63"/>
  <c r="AA63" i="61" s="1"/>
  <c r="Y63" i="14"/>
  <c r="Z63"/>
  <c r="AA63"/>
  <c r="AB63"/>
  <c r="AC63"/>
  <c r="X64"/>
  <c r="Y64"/>
  <c r="Z64"/>
  <c r="AA64" i="62" s="1"/>
  <c r="AA64" i="14"/>
  <c r="AB64"/>
  <c r="AC64"/>
  <c r="X65"/>
  <c r="AA65" i="61" s="1"/>
  <c r="Y65" i="14"/>
  <c r="Z65"/>
  <c r="AA65"/>
  <c r="AB65"/>
  <c r="AC65"/>
  <c r="X66"/>
  <c r="Y66"/>
  <c r="Z66"/>
  <c r="AA66"/>
  <c r="AB66"/>
  <c r="AA66" i="63" s="1"/>
  <c r="AC66" i="14"/>
  <c r="X67"/>
  <c r="Y67"/>
  <c r="Z67"/>
  <c r="AA67"/>
  <c r="AB67"/>
  <c r="AA67" i="63" s="1"/>
  <c r="AC67" i="14"/>
  <c r="X68"/>
  <c r="Y68"/>
  <c r="Z68"/>
  <c r="AA68" i="62" s="1"/>
  <c r="AA68" i="14"/>
  <c r="AB68"/>
  <c r="AC68"/>
  <c r="X69"/>
  <c r="Y69"/>
  <c r="Z69"/>
  <c r="AA69"/>
  <c r="AB69"/>
  <c r="AA69" i="63" s="1"/>
  <c r="AC69" i="14"/>
  <c r="X70"/>
  <c r="AA70" i="61" s="1"/>
  <c r="Y70" i="14"/>
  <c r="Z70"/>
  <c r="AA70" i="62" s="1"/>
  <c r="AA70" i="14"/>
  <c r="AB70"/>
  <c r="AC70"/>
  <c r="X71"/>
  <c r="AA71" i="61" s="1"/>
  <c r="Y71" i="14"/>
  <c r="Z71"/>
  <c r="AA71"/>
  <c r="AB71"/>
  <c r="AC71"/>
  <c r="X72"/>
  <c r="Y72"/>
  <c r="Z72"/>
  <c r="AA72" i="62" s="1"/>
  <c r="AA72" i="14"/>
  <c r="AB72"/>
  <c r="AC72"/>
  <c r="X73"/>
  <c r="AA73" i="61" s="1"/>
  <c r="Y73" i="14"/>
  <c r="Z73"/>
  <c r="AA73"/>
  <c r="AB73"/>
  <c r="AC73"/>
  <c r="X74"/>
  <c r="Y74"/>
  <c r="Z74"/>
  <c r="AA74"/>
  <c r="AB74"/>
  <c r="AA74" i="63" s="1"/>
  <c r="AC74" i="14"/>
  <c r="X75"/>
  <c r="Y75"/>
  <c r="Z75"/>
  <c r="AA75"/>
  <c r="AB75"/>
  <c r="AA75" i="63" s="1"/>
  <c r="AC75" i="14"/>
  <c r="X76"/>
  <c r="Y76"/>
  <c r="Z76"/>
  <c r="AA76" i="62" s="1"/>
  <c r="AA76" i="14"/>
  <c r="AB76"/>
  <c r="AC76"/>
  <c r="X77"/>
  <c r="Y77"/>
  <c r="Z77"/>
  <c r="AA77"/>
  <c r="AB77"/>
  <c r="AA77" i="63" s="1"/>
  <c r="AC77" i="14"/>
  <c r="X78"/>
  <c r="AA78" i="61" s="1"/>
  <c r="Y78" i="14"/>
  <c r="Z78"/>
  <c r="AA78" i="62" s="1"/>
  <c r="AA78" i="14"/>
  <c r="AB78"/>
  <c r="AC78"/>
  <c r="X79"/>
  <c r="AA79" i="61" s="1"/>
  <c r="Y79" i="14"/>
  <c r="Z79"/>
  <c r="AA79"/>
  <c r="AB79"/>
  <c r="AC79"/>
  <c r="X80"/>
  <c r="Y80"/>
  <c r="Z80"/>
  <c r="AA80" i="62" s="1"/>
  <c r="AA80" i="14"/>
  <c r="AB80"/>
  <c r="AC80"/>
  <c r="X81"/>
  <c r="AA81" i="61" s="1"/>
  <c r="Y81" i="14"/>
  <c r="Z81"/>
  <c r="AA81"/>
  <c r="AB81"/>
  <c r="AC81"/>
  <c r="X82"/>
  <c r="Y82"/>
  <c r="Z82"/>
  <c r="AA82"/>
  <c r="AB82"/>
  <c r="AA82" i="63" s="1"/>
  <c r="AC82" i="14"/>
  <c r="X83"/>
  <c r="Y83"/>
  <c r="Z83"/>
  <c r="AA83"/>
  <c r="AB83"/>
  <c r="AA83" i="63" s="1"/>
  <c r="AC83" i="14"/>
  <c r="X84"/>
  <c r="Y84"/>
  <c r="Z84"/>
  <c r="AA84" i="62" s="1"/>
  <c r="AA84" i="14"/>
  <c r="AB84"/>
  <c r="AC84"/>
  <c r="X85"/>
  <c r="Y85"/>
  <c r="Z85"/>
  <c r="AA85"/>
  <c r="AB85"/>
  <c r="AA85" i="63" s="1"/>
  <c r="AC85" i="14"/>
  <c r="X86"/>
  <c r="AA86" i="61" s="1"/>
  <c r="Y86" i="14"/>
  <c r="Z86"/>
  <c r="AA86" i="62" s="1"/>
  <c r="AA86" i="14"/>
  <c r="AB86"/>
  <c r="AC86"/>
  <c r="X87"/>
  <c r="AA87" i="61" s="1"/>
  <c r="Y87" i="14"/>
  <c r="Z87"/>
  <c r="AA87"/>
  <c r="AB87"/>
  <c r="AC87"/>
  <c r="X88"/>
  <c r="Y88"/>
  <c r="Z88"/>
  <c r="AA88" i="62" s="1"/>
  <c r="AA88" i="14"/>
  <c r="AB88"/>
  <c r="AA88" i="63" s="1"/>
  <c r="AC88" i="14"/>
  <c r="X89"/>
  <c r="AA89" i="61" s="1"/>
  <c r="Y89" i="14"/>
  <c r="Z89"/>
  <c r="AA89"/>
  <c r="AB89"/>
  <c r="AA89" i="63" s="1"/>
  <c r="AC89" i="14"/>
  <c r="X90"/>
  <c r="Y90"/>
  <c r="Z90"/>
  <c r="AA90"/>
  <c r="AB90"/>
  <c r="AC90"/>
  <c r="X91"/>
  <c r="Y91"/>
  <c r="Z91"/>
  <c r="AA91"/>
  <c r="AB91"/>
  <c r="AA91" i="63" s="1"/>
  <c r="AC91" i="14"/>
  <c r="X92"/>
  <c r="Y92"/>
  <c r="Z92"/>
  <c r="AA92" i="62" s="1"/>
  <c r="AA92" i="14"/>
  <c r="AB92"/>
  <c r="AC92"/>
  <c r="X93"/>
  <c r="Y93"/>
  <c r="Z93"/>
  <c r="AA93"/>
  <c r="AB93"/>
  <c r="AC93"/>
  <c r="X94"/>
  <c r="AA94" i="61" s="1"/>
  <c r="Y94" i="14"/>
  <c r="Z94"/>
  <c r="AA94" i="62" s="1"/>
  <c r="AA94" i="14"/>
  <c r="AB94"/>
  <c r="AA94" i="63" s="1"/>
  <c r="AC94" i="14"/>
  <c r="X95"/>
  <c r="AA95" i="61" s="1"/>
  <c r="Y95" i="14"/>
  <c r="Z95"/>
  <c r="AA95"/>
  <c r="AB95"/>
  <c r="AA95" i="63" s="1"/>
  <c r="AC95" i="14"/>
  <c r="X96"/>
  <c r="Y96"/>
  <c r="Z96"/>
  <c r="AA96" i="62" s="1"/>
  <c r="AA96" i="14"/>
  <c r="AB96"/>
  <c r="AC96"/>
  <c r="X97"/>
  <c r="AA97" i="61" s="1"/>
  <c r="Y97" i="14"/>
  <c r="Z97"/>
  <c r="AA97"/>
  <c r="AB97"/>
  <c r="AA97" i="63" s="1"/>
  <c r="AC97" i="14"/>
  <c r="X98"/>
  <c r="Y98"/>
  <c r="Z98"/>
  <c r="AA98"/>
  <c r="AB98"/>
  <c r="AC98"/>
  <c r="Y3"/>
  <c r="Z3"/>
  <c r="AA3" i="62" s="1"/>
  <c r="AA3" i="14"/>
  <c r="AB3"/>
  <c r="AC3"/>
  <c r="AA3" i="63" s="1"/>
  <c r="X3" i="14"/>
  <c r="AA3" i="61" s="1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Y5"/>
  <c r="Z5"/>
  <c r="Y6"/>
  <c r="Z6"/>
  <c r="AA6"/>
  <c r="Y7"/>
  <c r="Z7"/>
  <c r="AA7"/>
  <c r="Y8"/>
  <c r="Z8"/>
  <c r="AA8"/>
  <c r="AB8"/>
  <c r="Y9"/>
  <c r="Z9"/>
  <c r="AA9"/>
  <c r="Y10"/>
  <c r="Z10"/>
  <c r="Y11"/>
  <c r="Z11"/>
  <c r="Y12"/>
  <c r="Z12"/>
  <c r="AA12"/>
  <c r="Y13"/>
  <c r="Z13"/>
  <c r="Y14"/>
  <c r="Z14"/>
  <c r="AA14"/>
  <c r="Y15"/>
  <c r="Z15"/>
  <c r="AA15"/>
  <c r="Y16"/>
  <c r="Z16"/>
  <c r="AA16"/>
  <c r="AB16"/>
  <c r="Y17"/>
  <c r="Z17"/>
  <c r="AA17"/>
  <c r="Y18"/>
  <c r="Z18"/>
  <c r="Y19"/>
  <c r="Z19"/>
  <c r="Y20"/>
  <c r="Z20"/>
  <c r="AA20"/>
  <c r="Y21"/>
  <c r="Z21"/>
  <c r="Y22"/>
  <c r="Z22"/>
  <c r="AA22"/>
  <c r="Y23"/>
  <c r="Z23"/>
  <c r="AA23"/>
  <c r="Y24"/>
  <c r="Z24"/>
  <c r="AA24"/>
  <c r="AB24"/>
  <c r="Y25"/>
  <c r="Z25"/>
  <c r="AA25"/>
  <c r="Y26"/>
  <c r="Z26"/>
  <c r="Y27"/>
  <c r="Z27"/>
  <c r="Y28"/>
  <c r="Z28"/>
  <c r="AA28"/>
  <c r="Y29"/>
  <c r="Z29"/>
  <c r="Y30"/>
  <c r="Z30"/>
  <c r="AA30"/>
  <c r="Y31"/>
  <c r="Z31"/>
  <c r="AA31"/>
  <c r="Y32"/>
  <c r="Z32"/>
  <c r="AA32"/>
  <c r="AB32"/>
  <c r="Y33"/>
  <c r="Z33"/>
  <c r="AA33"/>
  <c r="Y34"/>
  <c r="Z34"/>
  <c r="Y35"/>
  <c r="Z35"/>
  <c r="Y36"/>
  <c r="Z36"/>
  <c r="AA36"/>
  <c r="Y37"/>
  <c r="Z37"/>
  <c r="Y38"/>
  <c r="Z38"/>
  <c r="AA38"/>
  <c r="Y39"/>
  <c r="Z39"/>
  <c r="AA39"/>
  <c r="Y40"/>
  <c r="Z40"/>
  <c r="AA40"/>
  <c r="AB40"/>
  <c r="Y41"/>
  <c r="Z41"/>
  <c r="AA41"/>
  <c r="Y42"/>
  <c r="Z42"/>
  <c r="Y43"/>
  <c r="Z43"/>
  <c r="Y44"/>
  <c r="Z44"/>
  <c r="AA44"/>
  <c r="Y45"/>
  <c r="Z45"/>
  <c r="Y46"/>
  <c r="Z46"/>
  <c r="AA46"/>
  <c r="Y47"/>
  <c r="Z47"/>
  <c r="AA47"/>
  <c r="Y48"/>
  <c r="Z48"/>
  <c r="AA48"/>
  <c r="AB48"/>
  <c r="Y49"/>
  <c r="Z49"/>
  <c r="AA49"/>
  <c r="Y50"/>
  <c r="Z50"/>
  <c r="Y51"/>
  <c r="Z51"/>
  <c r="Y52"/>
  <c r="Z52"/>
  <c r="AA52"/>
  <c r="Y53"/>
  <c r="Z53"/>
  <c r="Y54"/>
  <c r="Z54"/>
  <c r="AA54"/>
  <c r="Y55"/>
  <c r="Z55"/>
  <c r="AA55"/>
  <c r="Y56"/>
  <c r="Z56"/>
  <c r="AA56"/>
  <c r="AB56"/>
  <c r="Y57"/>
  <c r="Z57"/>
  <c r="AA57"/>
  <c r="Y58"/>
  <c r="Z58"/>
  <c r="Y59"/>
  <c r="Z59"/>
  <c r="Y60"/>
  <c r="Z60"/>
  <c r="AA60"/>
  <c r="Y61"/>
  <c r="Z61"/>
  <c r="Y62"/>
  <c r="Z62"/>
  <c r="AA62"/>
  <c r="Y63"/>
  <c r="Z63"/>
  <c r="AA63"/>
  <c r="Y64"/>
  <c r="Z64"/>
  <c r="AA64"/>
  <c r="AB64"/>
  <c r="Y65"/>
  <c r="Z65"/>
  <c r="AA65"/>
  <c r="Y66"/>
  <c r="Z66"/>
  <c r="Y67"/>
  <c r="Z67"/>
  <c r="Y68"/>
  <c r="Z68"/>
  <c r="AA68"/>
  <c r="Y69"/>
  <c r="Z69"/>
  <c r="Y70"/>
  <c r="Z70"/>
  <c r="AA70"/>
  <c r="Y71"/>
  <c r="Z71"/>
  <c r="AA71"/>
  <c r="Y72"/>
  <c r="Z72"/>
  <c r="AA72"/>
  <c r="AB72"/>
  <c r="Y73"/>
  <c r="Z73"/>
  <c r="AA73"/>
  <c r="Y74"/>
  <c r="Z74"/>
  <c r="Y75"/>
  <c r="Z75"/>
  <c r="Y76"/>
  <c r="Z76"/>
  <c r="AA76"/>
  <c r="Y77"/>
  <c r="Z77"/>
  <c r="Y78"/>
  <c r="Z78"/>
  <c r="AA78"/>
  <c r="Y79"/>
  <c r="Z79"/>
  <c r="AA79"/>
  <c r="Y80"/>
  <c r="Z80"/>
  <c r="AA80"/>
  <c r="AB80"/>
  <c r="Y81"/>
  <c r="Z81"/>
  <c r="AA81"/>
  <c r="Y82"/>
  <c r="Z82"/>
  <c r="Y83"/>
  <c r="Z83"/>
  <c r="Y84"/>
  <c r="Z84"/>
  <c r="AA84"/>
  <c r="Y85"/>
  <c r="Z85"/>
  <c r="Y86"/>
  <c r="Z86"/>
  <c r="AA86"/>
  <c r="Y87"/>
  <c r="Z87"/>
  <c r="AA87"/>
  <c r="Y88"/>
  <c r="Z88"/>
  <c r="AB88"/>
  <c r="Y89"/>
  <c r="Z89"/>
  <c r="Y90"/>
  <c r="Z90"/>
  <c r="AA90"/>
  <c r="Y91"/>
  <c r="Z91"/>
  <c r="Y92"/>
  <c r="Z92"/>
  <c r="AA92"/>
  <c r="AB92"/>
  <c r="Y93"/>
  <c r="Z93"/>
  <c r="AA93"/>
  <c r="Y94"/>
  <c r="Z94"/>
  <c r="Y95"/>
  <c r="Z95"/>
  <c r="Y96"/>
  <c r="Z96"/>
  <c r="AA96"/>
  <c r="AB96"/>
  <c r="Y97"/>
  <c r="Z97"/>
  <c r="Y98"/>
  <c r="Z98"/>
  <c r="AA98"/>
  <c r="Z3"/>
  <c r="Y3"/>
  <c r="Y4" i="62"/>
  <c r="Z4"/>
  <c r="Y5"/>
  <c r="Z5"/>
  <c r="AA5"/>
  <c r="Y6"/>
  <c r="Z6"/>
  <c r="Y7"/>
  <c r="Z7"/>
  <c r="AA7"/>
  <c r="Y8"/>
  <c r="Z8"/>
  <c r="Y9"/>
  <c r="Z9"/>
  <c r="AA9"/>
  <c r="AB9"/>
  <c r="Y10"/>
  <c r="Z10"/>
  <c r="AA10"/>
  <c r="Y11"/>
  <c r="Z11"/>
  <c r="AA11"/>
  <c r="Y12"/>
  <c r="Z12"/>
  <c r="Y13"/>
  <c r="Z13"/>
  <c r="AA13"/>
  <c r="Y14"/>
  <c r="Z14"/>
  <c r="Y15"/>
  <c r="Z15"/>
  <c r="AA15"/>
  <c r="Y16"/>
  <c r="Z16"/>
  <c r="Y17"/>
  <c r="Z17"/>
  <c r="AA17"/>
  <c r="AB17"/>
  <c r="Y18"/>
  <c r="Z18"/>
  <c r="AA18"/>
  <c r="Y19"/>
  <c r="Z19"/>
  <c r="AA19"/>
  <c r="Y20"/>
  <c r="Z20"/>
  <c r="Y21"/>
  <c r="Z21"/>
  <c r="AA21"/>
  <c r="Y22"/>
  <c r="Z22"/>
  <c r="Y23"/>
  <c r="Z23"/>
  <c r="AA23"/>
  <c r="Y24"/>
  <c r="Z24"/>
  <c r="Y25"/>
  <c r="Z25"/>
  <c r="AA25"/>
  <c r="AB25"/>
  <c r="Y26"/>
  <c r="Z26"/>
  <c r="AA26"/>
  <c r="Y27"/>
  <c r="Z27"/>
  <c r="AA27"/>
  <c r="Y28"/>
  <c r="Z28"/>
  <c r="Y29"/>
  <c r="Z29"/>
  <c r="AA29"/>
  <c r="Y30"/>
  <c r="Z30"/>
  <c r="Y31"/>
  <c r="Z31"/>
  <c r="AA31"/>
  <c r="Y32"/>
  <c r="Z32"/>
  <c r="Y33"/>
  <c r="Z33"/>
  <c r="AA33"/>
  <c r="AB33"/>
  <c r="Y34"/>
  <c r="Z34"/>
  <c r="AA34"/>
  <c r="Y35"/>
  <c r="Z35"/>
  <c r="AA35"/>
  <c r="Y36"/>
  <c r="Z36"/>
  <c r="Y37"/>
  <c r="Z37"/>
  <c r="AA37"/>
  <c r="Y38"/>
  <c r="Z38"/>
  <c r="Y39"/>
  <c r="Z39"/>
  <c r="AA39"/>
  <c r="Y40"/>
  <c r="Z40"/>
  <c r="Y41"/>
  <c r="Z41"/>
  <c r="AA41"/>
  <c r="AB41"/>
  <c r="Y42"/>
  <c r="Z42"/>
  <c r="AA42"/>
  <c r="Y43"/>
  <c r="Z43"/>
  <c r="AA43"/>
  <c r="Y44"/>
  <c r="Z44"/>
  <c r="Y45"/>
  <c r="Z45"/>
  <c r="AA45"/>
  <c r="Y46"/>
  <c r="Z46"/>
  <c r="Y47"/>
  <c r="Z47"/>
  <c r="AA47"/>
  <c r="Y48"/>
  <c r="Z48"/>
  <c r="Y49"/>
  <c r="Z49"/>
  <c r="AA49"/>
  <c r="AB49"/>
  <c r="Y50"/>
  <c r="Z50"/>
  <c r="AA50"/>
  <c r="Y51"/>
  <c r="Z51"/>
  <c r="AA51"/>
  <c r="Y52"/>
  <c r="Z52"/>
  <c r="Y53"/>
  <c r="Z53"/>
  <c r="AA53"/>
  <c r="Y54"/>
  <c r="Z54"/>
  <c r="Y55"/>
  <c r="Z55"/>
  <c r="AA55"/>
  <c r="Y56"/>
  <c r="Z56"/>
  <c r="Y57"/>
  <c r="Z57"/>
  <c r="AA57"/>
  <c r="AB57"/>
  <c r="Y58"/>
  <c r="Z58"/>
  <c r="AA58"/>
  <c r="Y59"/>
  <c r="Z59"/>
  <c r="AA59"/>
  <c r="Y60"/>
  <c r="Z60"/>
  <c r="Y61"/>
  <c r="Z61"/>
  <c r="AA61"/>
  <c r="Y62"/>
  <c r="Z62"/>
  <c r="Y63"/>
  <c r="Z63"/>
  <c r="AA63"/>
  <c r="Y64"/>
  <c r="Z64"/>
  <c r="Y65"/>
  <c r="Z65"/>
  <c r="AA65"/>
  <c r="AB65"/>
  <c r="Y66"/>
  <c r="Z66"/>
  <c r="AA66"/>
  <c r="Y67"/>
  <c r="Z67"/>
  <c r="AA67"/>
  <c r="Y68"/>
  <c r="Z68"/>
  <c r="Y69"/>
  <c r="Z69"/>
  <c r="AA69"/>
  <c r="Y70"/>
  <c r="Z70"/>
  <c r="Y71"/>
  <c r="Z71"/>
  <c r="AA71"/>
  <c r="Y72"/>
  <c r="Z72"/>
  <c r="Y73"/>
  <c r="Z73"/>
  <c r="AA73"/>
  <c r="AB73"/>
  <c r="Y74"/>
  <c r="Z74"/>
  <c r="AA74"/>
  <c r="Y75"/>
  <c r="Z75"/>
  <c r="AA75"/>
  <c r="Y76"/>
  <c r="Z76"/>
  <c r="Y77"/>
  <c r="Z77"/>
  <c r="AA77"/>
  <c r="Y78"/>
  <c r="Z78"/>
  <c r="Y79"/>
  <c r="Z79"/>
  <c r="AA79"/>
  <c r="Y80"/>
  <c r="Z80"/>
  <c r="Y81"/>
  <c r="Z81"/>
  <c r="AA81"/>
  <c r="AB81"/>
  <c r="Y82"/>
  <c r="Z82"/>
  <c r="AA82"/>
  <c r="Y83"/>
  <c r="Z83"/>
  <c r="AA83"/>
  <c r="Y84"/>
  <c r="Z84"/>
  <c r="Y85"/>
  <c r="Z85"/>
  <c r="AA85"/>
  <c r="Y86"/>
  <c r="Z86"/>
  <c r="Y87"/>
  <c r="Z87"/>
  <c r="AA87"/>
  <c r="Y88"/>
  <c r="Z88"/>
  <c r="Y89"/>
  <c r="Z89"/>
  <c r="AA89"/>
  <c r="AB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AB97"/>
  <c r="Y98"/>
  <c r="Z98"/>
  <c r="AA98"/>
  <c r="Z3"/>
  <c r="Y3"/>
  <c r="Y4" i="61"/>
  <c r="Z4"/>
  <c r="AA4"/>
  <c r="AB4"/>
  <c r="Y5"/>
  <c r="Z5"/>
  <c r="AA5"/>
  <c r="Y6"/>
  <c r="Z6"/>
  <c r="Y7"/>
  <c r="Z7"/>
  <c r="Y8"/>
  <c r="Z8"/>
  <c r="AA8"/>
  <c r="Y9"/>
  <c r="Z9"/>
  <c r="Y10"/>
  <c r="Z10"/>
  <c r="AA10"/>
  <c r="Y11"/>
  <c r="Z11"/>
  <c r="AA11"/>
  <c r="Y12"/>
  <c r="Z12"/>
  <c r="AA12"/>
  <c r="AB12"/>
  <c r="Y13"/>
  <c r="Z13"/>
  <c r="AA13"/>
  <c r="Y14"/>
  <c r="Z14"/>
  <c r="Y15"/>
  <c r="Z15"/>
  <c r="Y16"/>
  <c r="Z16"/>
  <c r="AA16"/>
  <c r="Y17"/>
  <c r="Z17"/>
  <c r="Y18"/>
  <c r="Z18"/>
  <c r="AA18"/>
  <c r="Y19"/>
  <c r="Z19"/>
  <c r="AA19"/>
  <c r="Y20"/>
  <c r="Z20"/>
  <c r="AA20"/>
  <c r="AB20"/>
  <c r="Y21"/>
  <c r="Z21"/>
  <c r="AA21"/>
  <c r="Y22"/>
  <c r="Z22"/>
  <c r="Y23"/>
  <c r="Z23"/>
  <c r="Y24"/>
  <c r="Z24"/>
  <c r="AA24"/>
  <c r="Y25"/>
  <c r="Z25"/>
  <c r="Y26"/>
  <c r="Z26"/>
  <c r="AA26"/>
  <c r="Y27"/>
  <c r="Z27"/>
  <c r="AA27"/>
  <c r="Y28"/>
  <c r="Z28"/>
  <c r="AA28"/>
  <c r="AB28"/>
  <c r="Y29"/>
  <c r="Z29"/>
  <c r="AA29"/>
  <c r="Y30"/>
  <c r="Z30"/>
  <c r="Y31"/>
  <c r="Z31"/>
  <c r="Y32"/>
  <c r="Z32"/>
  <c r="AA32"/>
  <c r="Y33"/>
  <c r="Z33"/>
  <c r="Y34"/>
  <c r="Z34"/>
  <c r="AA34"/>
  <c r="Y35"/>
  <c r="Z35"/>
  <c r="AA35"/>
  <c r="Y36"/>
  <c r="Z36"/>
  <c r="AA36"/>
  <c r="AB36"/>
  <c r="Y37"/>
  <c r="Z37"/>
  <c r="AA37"/>
  <c r="Y38"/>
  <c r="Z38"/>
  <c r="Y39"/>
  <c r="Z39"/>
  <c r="Y40"/>
  <c r="Z40"/>
  <c r="AA40"/>
  <c r="Y41"/>
  <c r="Z41"/>
  <c r="Y42"/>
  <c r="Z42"/>
  <c r="AA42"/>
  <c r="Y43"/>
  <c r="Z43"/>
  <c r="AA43"/>
  <c r="Y44"/>
  <c r="Z44"/>
  <c r="AA44"/>
  <c r="AB44"/>
  <c r="Y45"/>
  <c r="Z45"/>
  <c r="AA45"/>
  <c r="Y46"/>
  <c r="Z46"/>
  <c r="Y47"/>
  <c r="Z47"/>
  <c r="Y48"/>
  <c r="Z48"/>
  <c r="AA48"/>
  <c r="Y49"/>
  <c r="Z49"/>
  <c r="Y50"/>
  <c r="Z50"/>
  <c r="AA50"/>
  <c r="Y51"/>
  <c r="Z51"/>
  <c r="AA51"/>
  <c r="Y52"/>
  <c r="Z52"/>
  <c r="AA52"/>
  <c r="AB52"/>
  <c r="Y53"/>
  <c r="Z53"/>
  <c r="AA53"/>
  <c r="Y54"/>
  <c r="Z54"/>
  <c r="Y55"/>
  <c r="Z55"/>
  <c r="Y56"/>
  <c r="Z56"/>
  <c r="AA56"/>
  <c r="Y57"/>
  <c r="Z57"/>
  <c r="Y58"/>
  <c r="Z58"/>
  <c r="AA58"/>
  <c r="Y59"/>
  <c r="Z59"/>
  <c r="AA59"/>
  <c r="Y60"/>
  <c r="Z60"/>
  <c r="AA60"/>
  <c r="AB60"/>
  <c r="Y61"/>
  <c r="Z61"/>
  <c r="AA61"/>
  <c r="Y62"/>
  <c r="Z62"/>
  <c r="Y63"/>
  <c r="Z63"/>
  <c r="Y64"/>
  <c r="Z64"/>
  <c r="AA64"/>
  <c r="Y65"/>
  <c r="Z65"/>
  <c r="Y66"/>
  <c r="Z66"/>
  <c r="AA66"/>
  <c r="Y67"/>
  <c r="Z67"/>
  <c r="AA67"/>
  <c r="Y68"/>
  <c r="Z68"/>
  <c r="AA68"/>
  <c r="AB68"/>
  <c r="Y69"/>
  <c r="Z69"/>
  <c r="AA69"/>
  <c r="Y70"/>
  <c r="Z70"/>
  <c r="Y71"/>
  <c r="Z71"/>
  <c r="Y72"/>
  <c r="Z72"/>
  <c r="AA72"/>
  <c r="Y73"/>
  <c r="Z73"/>
  <c r="Y74"/>
  <c r="Z74"/>
  <c r="AA74"/>
  <c r="Y75"/>
  <c r="Z75"/>
  <c r="AA75"/>
  <c r="Y76"/>
  <c r="Z76"/>
  <c r="AA76"/>
  <c r="AB76"/>
  <c r="Y77"/>
  <c r="Z77"/>
  <c r="AA77"/>
  <c r="Y78"/>
  <c r="Z78"/>
  <c r="Y79"/>
  <c r="Z79"/>
  <c r="Y80"/>
  <c r="Z80"/>
  <c r="AA80"/>
  <c r="Y81"/>
  <c r="Z81"/>
  <c r="Y82"/>
  <c r="Z82"/>
  <c r="AA82"/>
  <c r="Y83"/>
  <c r="Z83"/>
  <c r="AA83"/>
  <c r="Y84"/>
  <c r="Z84"/>
  <c r="AA84"/>
  <c r="AB84"/>
  <c r="Y85"/>
  <c r="Z85"/>
  <c r="AA85"/>
  <c r="Y86"/>
  <c r="Z86"/>
  <c r="Y87"/>
  <c r="Z87"/>
  <c r="Y88"/>
  <c r="Z88"/>
  <c r="AA88"/>
  <c r="Y89"/>
  <c r="Z89"/>
  <c r="Y90"/>
  <c r="Z90"/>
  <c r="AA90"/>
  <c r="Y91"/>
  <c r="Z91"/>
  <c r="AA91"/>
  <c r="Y92"/>
  <c r="Z92"/>
  <c r="AA92"/>
  <c r="AB92"/>
  <c r="Y93"/>
  <c r="Z93"/>
  <c r="AA93"/>
  <c r="Y94"/>
  <c r="Z94"/>
  <c r="Y95"/>
  <c r="Z95"/>
  <c r="Y96"/>
  <c r="Z96"/>
  <c r="AA96"/>
  <c r="Y97"/>
  <c r="Z97"/>
  <c r="Y98"/>
  <c r="Z98"/>
  <c r="AA98"/>
  <c r="Z3"/>
  <c r="Y3"/>
  <c r="AK99" i="26" l="1"/>
  <c r="AB52" i="62"/>
  <c r="AB44"/>
  <c r="AB40"/>
  <c r="AB36"/>
  <c r="AB24"/>
  <c r="AB20"/>
  <c r="AB60"/>
  <c r="AB56"/>
  <c r="AB48"/>
  <c r="AB32"/>
  <c r="BM99" i="14"/>
  <c r="AO99" i="24"/>
  <c r="AB98" i="61"/>
  <c r="AB94"/>
  <c r="AB90"/>
  <c r="AB82" i="63"/>
  <c r="AB82" i="61"/>
  <c r="AB78" i="63"/>
  <c r="AB78" i="61"/>
  <c r="AB74" i="63"/>
  <c r="AB74" i="61"/>
  <c r="AB66" i="63"/>
  <c r="AB62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70" i="63"/>
  <c r="AB58"/>
  <c r="AB93" i="61"/>
  <c r="AB86"/>
  <c r="AB70"/>
  <c r="AB66"/>
  <c r="AB6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N98" s="1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N88" s="1"/>
  <c r="M87"/>
  <c r="L87"/>
  <c r="K87"/>
  <c r="J87"/>
  <c r="I87"/>
  <c r="M86"/>
  <c r="L86"/>
  <c r="K86"/>
  <c r="N86" s="1"/>
  <c r="J86"/>
  <c r="I86"/>
  <c r="M85"/>
  <c r="L85"/>
  <c r="N85" s="1"/>
  <c r="K85"/>
  <c r="J85"/>
  <c r="I85"/>
  <c r="M84"/>
  <c r="L84"/>
  <c r="K84"/>
  <c r="J84"/>
  <c r="I84"/>
  <c r="N84" s="1"/>
  <c r="M83"/>
  <c r="L83"/>
  <c r="K83"/>
  <c r="J83"/>
  <c r="I83"/>
  <c r="M82"/>
  <c r="L82"/>
  <c r="K82"/>
  <c r="N82" s="1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N76" s="1"/>
  <c r="M75"/>
  <c r="L75"/>
  <c r="K75"/>
  <c r="J75"/>
  <c r="I75"/>
  <c r="M74"/>
  <c r="L74"/>
  <c r="K74"/>
  <c r="N74" s="1"/>
  <c r="J74"/>
  <c r="I74"/>
  <c r="M73"/>
  <c r="L73"/>
  <c r="N73" s="1"/>
  <c r="K73"/>
  <c r="J73"/>
  <c r="I73"/>
  <c r="M72"/>
  <c r="L72"/>
  <c r="K72"/>
  <c r="J72"/>
  <c r="I72"/>
  <c r="N72" s="1"/>
  <c r="M71"/>
  <c r="L71"/>
  <c r="K71"/>
  <c r="J71"/>
  <c r="I71"/>
  <c r="M70"/>
  <c r="L70"/>
  <c r="K70"/>
  <c r="N70" s="1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N60" s="1"/>
  <c r="M59"/>
  <c r="L59"/>
  <c r="K59"/>
  <c r="J59"/>
  <c r="I59"/>
  <c r="M58"/>
  <c r="L58"/>
  <c r="K58"/>
  <c r="N58" s="1"/>
  <c r="J58"/>
  <c r="I58"/>
  <c r="M57"/>
  <c r="L57"/>
  <c r="N57" s="1"/>
  <c r="K57"/>
  <c r="J57"/>
  <c r="I57"/>
  <c r="M56"/>
  <c r="L56"/>
  <c r="K56"/>
  <c r="J56"/>
  <c r="I56"/>
  <c r="N56" s="1"/>
  <c r="M55"/>
  <c r="L55"/>
  <c r="K55"/>
  <c r="J55"/>
  <c r="I55"/>
  <c r="M54"/>
  <c r="L54"/>
  <c r="K54"/>
  <c r="N54" s="1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N44" s="1"/>
  <c r="M43"/>
  <c r="L43"/>
  <c r="K43"/>
  <c r="J43"/>
  <c r="I43"/>
  <c r="M42"/>
  <c r="L42"/>
  <c r="K42"/>
  <c r="N42" s="1"/>
  <c r="J42"/>
  <c r="I42"/>
  <c r="M41"/>
  <c r="L41"/>
  <c r="N41" s="1"/>
  <c r="K41"/>
  <c r="J41"/>
  <c r="I41"/>
  <c r="M40"/>
  <c r="L40"/>
  <c r="K40"/>
  <c r="J40"/>
  <c r="I40"/>
  <c r="N40" s="1"/>
  <c r="M39"/>
  <c r="L39"/>
  <c r="K39"/>
  <c r="J39"/>
  <c r="I39"/>
  <c r="M38"/>
  <c r="L38"/>
  <c r="K38"/>
  <c r="N38" s="1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N34" s="1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N26" s="1"/>
  <c r="J26"/>
  <c r="I26"/>
  <c r="M25"/>
  <c r="L25"/>
  <c r="N25" s="1"/>
  <c r="K25"/>
  <c r="J25"/>
  <c r="I25"/>
  <c r="M24"/>
  <c r="L24"/>
  <c r="K24"/>
  <c r="J24"/>
  <c r="I24"/>
  <c r="N24" s="1"/>
  <c r="M23"/>
  <c r="L23"/>
  <c r="K23"/>
  <c r="J23"/>
  <c r="I23"/>
  <c r="M22"/>
  <c r="L22"/>
  <c r="K22"/>
  <c r="N22" s="1"/>
  <c r="J22"/>
  <c r="I22"/>
  <c r="M21"/>
  <c r="L21"/>
  <c r="N21" s="1"/>
  <c r="K21"/>
  <c r="J21"/>
  <c r="I21"/>
  <c r="M20"/>
  <c r="L20"/>
  <c r="K20"/>
  <c r="J20"/>
  <c r="I20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N12" s="1"/>
  <c r="M11"/>
  <c r="L11"/>
  <c r="K11"/>
  <c r="J11"/>
  <c r="I11"/>
  <c r="M10"/>
  <c r="L10"/>
  <c r="K10"/>
  <c r="N10" s="1"/>
  <c r="J10"/>
  <c r="I10"/>
  <c r="M9"/>
  <c r="L9"/>
  <c r="N9" s="1"/>
  <c r="K9"/>
  <c r="J9"/>
  <c r="I9"/>
  <c r="M8"/>
  <c r="L8"/>
  <c r="K8"/>
  <c r="J8"/>
  <c r="I8"/>
  <c r="N8" s="1"/>
  <c r="M7"/>
  <c r="L7"/>
  <c r="K7"/>
  <c r="J7"/>
  <c r="I7"/>
  <c r="M6"/>
  <c r="L6"/>
  <c r="K6"/>
  <c r="N6" s="1"/>
  <c r="J6"/>
  <c r="I6"/>
  <c r="M5"/>
  <c r="L5"/>
  <c r="N5" s="1"/>
  <c r="K5"/>
  <c r="J5"/>
  <c r="I5"/>
  <c r="M4"/>
  <c r="M99" s="1"/>
  <c r="L4"/>
  <c r="K4"/>
  <c r="J4"/>
  <c r="I4"/>
  <c r="I99" s="1"/>
  <c r="M3"/>
  <c r="L3"/>
  <c r="K3"/>
  <c r="J3"/>
  <c r="J99" s="1"/>
  <c r="I3"/>
  <c r="M98" i="62"/>
  <c r="L98"/>
  <c r="K98"/>
  <c r="J98"/>
  <c r="I98"/>
  <c r="M97"/>
  <c r="L97"/>
  <c r="N97" s="1"/>
  <c r="K97"/>
  <c r="J97"/>
  <c r="I97"/>
  <c r="M96"/>
  <c r="L96"/>
  <c r="K96"/>
  <c r="J96"/>
  <c r="I96"/>
  <c r="N96" s="1"/>
  <c r="M95"/>
  <c r="L95"/>
  <c r="K95"/>
  <c r="J95"/>
  <c r="N95" s="1"/>
  <c r="I95"/>
  <c r="M94"/>
  <c r="L94"/>
  <c r="K94"/>
  <c r="J94"/>
  <c r="I94"/>
  <c r="M93"/>
  <c r="L93"/>
  <c r="N93" s="1"/>
  <c r="K93"/>
  <c r="J93"/>
  <c r="I93"/>
  <c r="M92"/>
  <c r="L92"/>
  <c r="K92"/>
  <c r="J92"/>
  <c r="I92"/>
  <c r="N92" s="1"/>
  <c r="M91"/>
  <c r="L91"/>
  <c r="K91"/>
  <c r="J91"/>
  <c r="N91" s="1"/>
  <c r="I91"/>
  <c r="M90"/>
  <c r="L90"/>
  <c r="K90"/>
  <c r="J90"/>
  <c r="I90"/>
  <c r="M89"/>
  <c r="L89"/>
  <c r="N89" s="1"/>
  <c r="K89"/>
  <c r="J89"/>
  <c r="I89"/>
  <c r="M88"/>
  <c r="L88"/>
  <c r="K88"/>
  <c r="J88"/>
  <c r="I88"/>
  <c r="N88" s="1"/>
  <c r="M87"/>
  <c r="L87"/>
  <c r="K87"/>
  <c r="J87"/>
  <c r="N87" s="1"/>
  <c r="I87"/>
  <c r="M86"/>
  <c r="L86"/>
  <c r="K86"/>
  <c r="N86" s="1"/>
  <c r="J86"/>
  <c r="I86"/>
  <c r="M85"/>
  <c r="L85"/>
  <c r="N85" s="1"/>
  <c r="K85"/>
  <c r="J85"/>
  <c r="I85"/>
  <c r="M84"/>
  <c r="L84"/>
  <c r="K84"/>
  <c r="J84"/>
  <c r="I84"/>
  <c r="M83"/>
  <c r="L83"/>
  <c r="K83"/>
  <c r="J83"/>
  <c r="N83" s="1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N79" s="1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N63" s="1"/>
  <c r="I63"/>
  <c r="M62"/>
  <c r="L62"/>
  <c r="K62"/>
  <c r="N62" s="1"/>
  <c r="J62"/>
  <c r="I62"/>
  <c r="M61"/>
  <c r="L61"/>
  <c r="N61" s="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I99" s="1"/>
  <c r="M3"/>
  <c r="L3"/>
  <c r="K3"/>
  <c r="J3"/>
  <c r="I3"/>
  <c r="M98" i="61"/>
  <c r="L98"/>
  <c r="K98"/>
  <c r="N98" s="1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N29" s="1"/>
  <c r="K29"/>
  <c r="J29"/>
  <c r="I29"/>
  <c r="M28"/>
  <c r="L28"/>
  <c r="K28"/>
  <c r="J28"/>
  <c r="I28"/>
  <c r="N28" s="1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N43" s="1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M30"/>
  <c r="L30"/>
  <c r="K30"/>
  <c r="N30" s="1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N26" s="1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I99" s="1"/>
  <c r="M3"/>
  <c r="L3"/>
  <c r="K3"/>
  <c r="J3"/>
  <c r="J99" s="1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N69" s="1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N61" s="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N53" s="1"/>
  <c r="J53"/>
  <c r="M52"/>
  <c r="L52"/>
  <c r="K52"/>
  <c r="J52"/>
  <c r="M51"/>
  <c r="L51"/>
  <c r="K51"/>
  <c r="J51"/>
  <c r="M50"/>
  <c r="L50"/>
  <c r="K50"/>
  <c r="N50" s="1"/>
  <c r="J50"/>
  <c r="M49"/>
  <c r="L49"/>
  <c r="K49"/>
  <c r="N49" s="1"/>
  <c r="J49"/>
  <c r="M48"/>
  <c r="L48"/>
  <c r="K48"/>
  <c r="J48"/>
  <c r="M47"/>
  <c r="L47"/>
  <c r="K47"/>
  <c r="N47" s="1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N39" s="1"/>
  <c r="J39"/>
  <c r="M38"/>
  <c r="L38"/>
  <c r="K38"/>
  <c r="J38"/>
  <c r="M37"/>
  <c r="L37"/>
  <c r="K37"/>
  <c r="N37" s="1"/>
  <c r="J37"/>
  <c r="M36"/>
  <c r="L36"/>
  <c r="K36"/>
  <c r="J36"/>
  <c r="M35"/>
  <c r="L35"/>
  <c r="K35"/>
  <c r="N35" s="1"/>
  <c r="J35"/>
  <c r="M34"/>
  <c r="L34"/>
  <c r="K34"/>
  <c r="N34" s="1"/>
  <c r="J34"/>
  <c r="M33"/>
  <c r="L33"/>
  <c r="K33"/>
  <c r="N33" s="1"/>
  <c r="J33"/>
  <c r="M32"/>
  <c r="L32"/>
  <c r="K32"/>
  <c r="J32"/>
  <c r="M31"/>
  <c r="L31"/>
  <c r="K31"/>
  <c r="N31" s="1"/>
  <c r="J31"/>
  <c r="M30"/>
  <c r="L30"/>
  <c r="K30"/>
  <c r="J30"/>
  <c r="M29"/>
  <c r="L29"/>
  <c r="K29"/>
  <c r="J29"/>
  <c r="M28"/>
  <c r="L28"/>
  <c r="K28"/>
  <c r="J28"/>
  <c r="M27"/>
  <c r="L27"/>
  <c r="K27"/>
  <c r="N27" s="1"/>
  <c r="J27"/>
  <c r="M26"/>
  <c r="L26"/>
  <c r="K26"/>
  <c r="J26"/>
  <c r="M25"/>
  <c r="L25"/>
  <c r="K25"/>
  <c r="J25"/>
  <c r="M24"/>
  <c r="L24"/>
  <c r="K24"/>
  <c r="J24"/>
  <c r="M23"/>
  <c r="L23"/>
  <c r="K23"/>
  <c r="N23" s="1"/>
  <c r="J23"/>
  <c r="M22"/>
  <c r="L22"/>
  <c r="K22"/>
  <c r="J22"/>
  <c r="M21"/>
  <c r="L21"/>
  <c r="K21"/>
  <c r="J21"/>
  <c r="M20"/>
  <c r="L20"/>
  <c r="K20"/>
  <c r="J20"/>
  <c r="M19"/>
  <c r="L19"/>
  <c r="K19"/>
  <c r="N19" s="1"/>
  <c r="J19"/>
  <c r="M18"/>
  <c r="L18"/>
  <c r="K18"/>
  <c r="J18"/>
  <c r="M17"/>
  <c r="L17"/>
  <c r="K17"/>
  <c r="N17" s="1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N11" s="1"/>
  <c r="J11"/>
  <c r="M10"/>
  <c r="L10"/>
  <c r="K10"/>
  <c r="J10"/>
  <c r="M9"/>
  <c r="L9"/>
  <c r="K9"/>
  <c r="J9"/>
  <c r="M8"/>
  <c r="L8"/>
  <c r="K8"/>
  <c r="J8"/>
  <c r="M7"/>
  <c r="L7"/>
  <c r="K7"/>
  <c r="N7" s="1"/>
  <c r="J7"/>
  <c r="M6"/>
  <c r="L6"/>
  <c r="K6"/>
  <c r="J6"/>
  <c r="M5"/>
  <c r="L5"/>
  <c r="K5"/>
  <c r="N5" s="1"/>
  <c r="J5"/>
  <c r="M4"/>
  <c r="L4"/>
  <c r="K4"/>
  <c r="J4"/>
  <c r="M3"/>
  <c r="L3"/>
  <c r="K3"/>
  <c r="K99" s="1"/>
  <c r="J3"/>
  <c r="M98" i="55"/>
  <c r="L98"/>
  <c r="K98"/>
  <c r="J98"/>
  <c r="I98"/>
  <c r="M97"/>
  <c r="L97"/>
  <c r="N97" s="1"/>
  <c r="K97"/>
  <c r="J97"/>
  <c r="I97"/>
  <c r="M96"/>
  <c r="L96"/>
  <c r="K96"/>
  <c r="J96"/>
  <c r="I96"/>
  <c r="N96" s="1"/>
  <c r="M95"/>
  <c r="L95"/>
  <c r="K95"/>
  <c r="J95"/>
  <c r="I95"/>
  <c r="M94"/>
  <c r="L94"/>
  <c r="K94"/>
  <c r="N94" s="1"/>
  <c r="J94"/>
  <c r="I94"/>
  <c r="M93"/>
  <c r="L93"/>
  <c r="N93" s="1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N80" s="1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N19" s="1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N6" s="1"/>
  <c r="J6"/>
  <c r="I6"/>
  <c r="M5"/>
  <c r="L5"/>
  <c r="N5" s="1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B4" i="55"/>
  <c r="C4"/>
  <c r="B5"/>
  <c r="C5"/>
  <c r="B6"/>
  <c r="C6"/>
  <c r="B7"/>
  <c r="F7" s="1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U96"/>
  <c r="F96"/>
  <c r="U95"/>
  <c r="U94"/>
  <c r="F94"/>
  <c r="U93"/>
  <c r="U92"/>
  <c r="F92"/>
  <c r="U91"/>
  <c r="U90"/>
  <c r="N90"/>
  <c r="F90"/>
  <c r="U89"/>
  <c r="U88"/>
  <c r="F88"/>
  <c r="U87"/>
  <c r="U86"/>
  <c r="F86"/>
  <c r="U85"/>
  <c r="U84"/>
  <c r="F84"/>
  <c r="U83"/>
  <c r="U82"/>
  <c r="F82"/>
  <c r="U81"/>
  <c r="U80"/>
  <c r="N80"/>
  <c r="F80"/>
  <c r="U79"/>
  <c r="U78"/>
  <c r="F78"/>
  <c r="U77"/>
  <c r="F77"/>
  <c r="U76"/>
  <c r="F76"/>
  <c r="U75"/>
  <c r="U74"/>
  <c r="F74"/>
  <c r="U73"/>
  <c r="U72"/>
  <c r="F72"/>
  <c r="U71"/>
  <c r="U70"/>
  <c r="F70"/>
  <c r="U69"/>
  <c r="U68"/>
  <c r="N68"/>
  <c r="F68"/>
  <c r="U67"/>
  <c r="U66"/>
  <c r="F66"/>
  <c r="U65"/>
  <c r="N65"/>
  <c r="U64"/>
  <c r="F64"/>
  <c r="U63"/>
  <c r="U62"/>
  <c r="N62"/>
  <c r="F62"/>
  <c r="U61"/>
  <c r="U60"/>
  <c r="F60"/>
  <c r="U59"/>
  <c r="U58"/>
  <c r="F58"/>
  <c r="U57"/>
  <c r="U56"/>
  <c r="F56"/>
  <c r="U55"/>
  <c r="U54"/>
  <c r="F54"/>
  <c r="U53"/>
  <c r="U52"/>
  <c r="N52"/>
  <c r="F52"/>
  <c r="U51"/>
  <c r="U50"/>
  <c r="F50"/>
  <c r="U49"/>
  <c r="N49"/>
  <c r="U48"/>
  <c r="F48"/>
  <c r="U47"/>
  <c r="U46"/>
  <c r="N46"/>
  <c r="F46"/>
  <c r="U45"/>
  <c r="U44"/>
  <c r="F44"/>
  <c r="U43"/>
  <c r="U42"/>
  <c r="F42"/>
  <c r="U41"/>
  <c r="U40"/>
  <c r="F40"/>
  <c r="U39"/>
  <c r="F39"/>
  <c r="U38"/>
  <c r="F38"/>
  <c r="U37"/>
  <c r="U36"/>
  <c r="N36"/>
  <c r="F36"/>
  <c r="U35"/>
  <c r="U34"/>
  <c r="F34"/>
  <c r="U33"/>
  <c r="N33"/>
  <c r="U32"/>
  <c r="F32"/>
  <c r="U31"/>
  <c r="U30"/>
  <c r="N30"/>
  <c r="F30"/>
  <c r="U29"/>
  <c r="U28"/>
  <c r="F28"/>
  <c r="U27"/>
  <c r="N27"/>
  <c r="U26"/>
  <c r="F26"/>
  <c r="U25"/>
  <c r="U24"/>
  <c r="F24"/>
  <c r="U23"/>
  <c r="U22"/>
  <c r="F22"/>
  <c r="U21"/>
  <c r="U20"/>
  <c r="N20"/>
  <c r="F20"/>
  <c r="U19"/>
  <c r="U18"/>
  <c r="F18"/>
  <c r="U17"/>
  <c r="N17"/>
  <c r="U16"/>
  <c r="F16"/>
  <c r="U15"/>
  <c r="U14"/>
  <c r="N14"/>
  <c r="F14"/>
  <c r="U13"/>
  <c r="U12"/>
  <c r="F12"/>
  <c r="U11"/>
  <c r="U10"/>
  <c r="F10"/>
  <c r="U9"/>
  <c r="U8"/>
  <c r="F8"/>
  <c r="U7"/>
  <c r="U6"/>
  <c r="F6"/>
  <c r="U5"/>
  <c r="U4"/>
  <c r="N4"/>
  <c r="F4"/>
  <c r="U3"/>
  <c r="L99"/>
  <c r="C99"/>
  <c r="A1"/>
  <c r="T99" i="62"/>
  <c r="S99"/>
  <c r="R99"/>
  <c r="Q99"/>
  <c r="P99"/>
  <c r="U98"/>
  <c r="F98"/>
  <c r="U97"/>
  <c r="U96"/>
  <c r="F96"/>
  <c r="U95"/>
  <c r="U94"/>
  <c r="F94"/>
  <c r="AD93"/>
  <c r="U93"/>
  <c r="AD92"/>
  <c r="U92"/>
  <c r="F92"/>
  <c r="U91"/>
  <c r="U90"/>
  <c r="F90"/>
  <c r="AD89"/>
  <c r="U89"/>
  <c r="AD88"/>
  <c r="U88"/>
  <c r="F88"/>
  <c r="U87"/>
  <c r="U86"/>
  <c r="F86"/>
  <c r="AD85"/>
  <c r="U85"/>
  <c r="U84"/>
  <c r="F84"/>
  <c r="U83"/>
  <c r="U82"/>
  <c r="F82"/>
  <c r="U81"/>
  <c r="N81"/>
  <c r="U80"/>
  <c r="F80"/>
  <c r="U79"/>
  <c r="AC78"/>
  <c r="U78"/>
  <c r="F78"/>
  <c r="U77"/>
  <c r="N77"/>
  <c r="U76"/>
  <c r="F76"/>
  <c r="U75"/>
  <c r="U74"/>
  <c r="F74"/>
  <c r="U73"/>
  <c r="U72"/>
  <c r="F72"/>
  <c r="U71"/>
  <c r="F71"/>
  <c r="U70"/>
  <c r="F70"/>
  <c r="AD69"/>
  <c r="U69"/>
  <c r="U68"/>
  <c r="F68"/>
  <c r="U67"/>
  <c r="AD66"/>
  <c r="U66"/>
  <c r="F66"/>
  <c r="AD65"/>
  <c r="U65"/>
  <c r="U64"/>
  <c r="F64"/>
  <c r="U63"/>
  <c r="AC62"/>
  <c r="U62"/>
  <c r="F62"/>
  <c r="U61"/>
  <c r="U60"/>
  <c r="F60"/>
  <c r="U59"/>
  <c r="U58"/>
  <c r="F58"/>
  <c r="U57"/>
  <c r="U56"/>
  <c r="F56"/>
  <c r="U55"/>
  <c r="N55"/>
  <c r="U54"/>
  <c r="F54"/>
  <c r="AD53"/>
  <c r="U53"/>
  <c r="U52"/>
  <c r="F52"/>
  <c r="U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F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A1"/>
  <c r="T99" i="61"/>
  <c r="S99"/>
  <c r="R99"/>
  <c r="Q99"/>
  <c r="P99"/>
  <c r="U98"/>
  <c r="F98"/>
  <c r="U97"/>
  <c r="U96"/>
  <c r="F96"/>
  <c r="U95"/>
  <c r="U94"/>
  <c r="F94"/>
  <c r="U93"/>
  <c r="U92"/>
  <c r="F92"/>
  <c r="U91"/>
  <c r="U90"/>
  <c r="N90"/>
  <c r="F90"/>
  <c r="U89"/>
  <c r="U88"/>
  <c r="F88"/>
  <c r="U87"/>
  <c r="U86"/>
  <c r="F86"/>
  <c r="U85"/>
  <c r="U84"/>
  <c r="F84"/>
  <c r="U83"/>
  <c r="U82"/>
  <c r="F82"/>
  <c r="U81"/>
  <c r="F81"/>
  <c r="U80"/>
  <c r="F80"/>
  <c r="U79"/>
  <c r="F79"/>
  <c r="U78"/>
  <c r="F78"/>
  <c r="U77"/>
  <c r="U76"/>
  <c r="F76"/>
  <c r="U75"/>
  <c r="U74"/>
  <c r="N74"/>
  <c r="F74"/>
  <c r="U73"/>
  <c r="U72"/>
  <c r="F72"/>
  <c r="U71"/>
  <c r="U70"/>
  <c r="F70"/>
  <c r="U69"/>
  <c r="U68"/>
  <c r="F68"/>
  <c r="U67"/>
  <c r="U66"/>
  <c r="N66"/>
  <c r="F66"/>
  <c r="U65"/>
  <c r="U64"/>
  <c r="F64"/>
  <c r="U63"/>
  <c r="F63"/>
  <c r="U62"/>
  <c r="F62"/>
  <c r="U61"/>
  <c r="U60"/>
  <c r="F60"/>
  <c r="U59"/>
  <c r="U58"/>
  <c r="N58"/>
  <c r="F58"/>
  <c r="U57"/>
  <c r="U56"/>
  <c r="F56"/>
  <c r="U55"/>
  <c r="U54"/>
  <c r="F54"/>
  <c r="U53"/>
  <c r="U52"/>
  <c r="F52"/>
  <c r="U51"/>
  <c r="U50"/>
  <c r="N50"/>
  <c r="F50"/>
  <c r="U49"/>
  <c r="U48"/>
  <c r="F48"/>
  <c r="U47"/>
  <c r="F47"/>
  <c r="U46"/>
  <c r="F46"/>
  <c r="U45"/>
  <c r="U44"/>
  <c r="F44"/>
  <c r="U43"/>
  <c r="U42"/>
  <c r="N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U22"/>
  <c r="N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N76"/>
  <c r="F76"/>
  <c r="U75"/>
  <c r="U74"/>
  <c r="F74"/>
  <c r="U73"/>
  <c r="U72"/>
  <c r="F72"/>
  <c r="U71"/>
  <c r="N71"/>
  <c r="U70"/>
  <c r="F70"/>
  <c r="U69"/>
  <c r="U68"/>
  <c r="F68"/>
  <c r="U67"/>
  <c r="U66"/>
  <c r="F66"/>
  <c r="U65"/>
  <c r="U64"/>
  <c r="F64"/>
  <c r="U63"/>
  <c r="N63"/>
  <c r="U62"/>
  <c r="F62"/>
  <c r="U61"/>
  <c r="U60"/>
  <c r="F60"/>
  <c r="U59"/>
  <c r="U58"/>
  <c r="F58"/>
  <c r="U57"/>
  <c r="U56"/>
  <c r="F56"/>
  <c r="U55"/>
  <c r="N55"/>
  <c r="U54"/>
  <c r="F54"/>
  <c r="U53"/>
  <c r="U52"/>
  <c r="F52"/>
  <c r="U51"/>
  <c r="U50"/>
  <c r="F50"/>
  <c r="U49"/>
  <c r="U48"/>
  <c r="F48"/>
  <c r="U47"/>
  <c r="N47"/>
  <c r="U46"/>
  <c r="F46"/>
  <c r="U45"/>
  <c r="U44"/>
  <c r="F44"/>
  <c r="U43"/>
  <c r="U42"/>
  <c r="F42"/>
  <c r="U41"/>
  <c r="U40"/>
  <c r="F40"/>
  <c r="U39"/>
  <c r="N39"/>
  <c r="U38"/>
  <c r="F38"/>
  <c r="U37"/>
  <c r="U36"/>
  <c r="F36"/>
  <c r="U35"/>
  <c r="U34"/>
  <c r="F34"/>
  <c r="U33"/>
  <c r="U32"/>
  <c r="F32"/>
  <c r="U31"/>
  <c r="N31"/>
  <c r="U30"/>
  <c r="F30"/>
  <c r="U29"/>
  <c r="U28"/>
  <c r="N28"/>
  <c r="F28"/>
  <c r="U27"/>
  <c r="U26"/>
  <c r="F26"/>
  <c r="U25"/>
  <c r="U24"/>
  <c r="F24"/>
  <c r="U23"/>
  <c r="U22"/>
  <c r="N22"/>
  <c r="F22"/>
  <c r="U21"/>
  <c r="U20"/>
  <c r="F20"/>
  <c r="U19"/>
  <c r="U18"/>
  <c r="F18"/>
  <c r="U17"/>
  <c r="U16"/>
  <c r="F16"/>
  <c r="U15"/>
  <c r="U14"/>
  <c r="N14"/>
  <c r="F14"/>
  <c r="U13"/>
  <c r="U12"/>
  <c r="F12"/>
  <c r="U11"/>
  <c r="U10"/>
  <c r="F10"/>
  <c r="U9"/>
  <c r="U8"/>
  <c r="F8"/>
  <c r="U7"/>
  <c r="U6"/>
  <c r="N6"/>
  <c r="F6"/>
  <c r="U5"/>
  <c r="U4"/>
  <c r="F4"/>
  <c r="U3"/>
  <c r="M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F53"/>
  <c r="U52"/>
  <c r="F52"/>
  <c r="U51"/>
  <c r="N51"/>
  <c r="U50"/>
  <c r="F50"/>
  <c r="U49"/>
  <c r="U48"/>
  <c r="F48"/>
  <c r="U47"/>
  <c r="U46"/>
  <c r="F46"/>
  <c r="U45"/>
  <c r="U44"/>
  <c r="F44"/>
  <c r="U43"/>
  <c r="N43"/>
  <c r="U42"/>
  <c r="F42"/>
  <c r="U41"/>
  <c r="U40"/>
  <c r="F40"/>
  <c r="U39"/>
  <c r="U38"/>
  <c r="F38"/>
  <c r="U37"/>
  <c r="U36"/>
  <c r="F36"/>
  <c r="U35"/>
  <c r="F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U22"/>
  <c r="F22"/>
  <c r="U21"/>
  <c r="N21"/>
  <c r="U20"/>
  <c r="F20"/>
  <c r="U19"/>
  <c r="U18"/>
  <c r="N18"/>
  <c r="F18"/>
  <c r="U17"/>
  <c r="U16"/>
  <c r="F16"/>
  <c r="U15"/>
  <c r="N15"/>
  <c r="U14"/>
  <c r="F14"/>
  <c r="U13"/>
  <c r="U12"/>
  <c r="F12"/>
  <c r="U11"/>
  <c r="U10"/>
  <c r="F10"/>
  <c r="U9"/>
  <c r="U8"/>
  <c r="F8"/>
  <c r="U7"/>
  <c r="U6"/>
  <c r="F6"/>
  <c r="U5"/>
  <c r="U4"/>
  <c r="F4"/>
  <c r="U3"/>
  <c r="M99"/>
  <c r="L99"/>
  <c r="J99"/>
  <c r="A1"/>
  <c r="T99" i="55"/>
  <c r="S99"/>
  <c r="R99"/>
  <c r="Q99"/>
  <c r="P99"/>
  <c r="U98"/>
  <c r="N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F86"/>
  <c r="U85"/>
  <c r="U84"/>
  <c r="F84"/>
  <c r="U83"/>
  <c r="U82"/>
  <c r="F82"/>
  <c r="U81"/>
  <c r="N81"/>
  <c r="U80"/>
  <c r="F80"/>
  <c r="U79"/>
  <c r="U78"/>
  <c r="F78"/>
  <c r="U77"/>
  <c r="U76"/>
  <c r="F76"/>
  <c r="U75"/>
  <c r="U74"/>
  <c r="F74"/>
  <c r="U73"/>
  <c r="N73"/>
  <c r="U72"/>
  <c r="F72"/>
  <c r="U71"/>
  <c r="U70"/>
  <c r="F70"/>
  <c r="U69"/>
  <c r="U68"/>
  <c r="F68"/>
  <c r="U67"/>
  <c r="U66"/>
  <c r="F66"/>
  <c r="U65"/>
  <c r="N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N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A1"/>
  <c r="F5" i="63" l="1"/>
  <c r="B99" i="61"/>
  <c r="L99" i="55"/>
  <c r="N4" i="57"/>
  <c r="B99" i="63"/>
  <c r="K99"/>
  <c r="F75" i="57"/>
  <c r="F11" i="55"/>
  <c r="N54" i="62"/>
  <c r="N58"/>
  <c r="N66"/>
  <c r="N70"/>
  <c r="N74"/>
  <c r="N90"/>
  <c r="N94"/>
  <c r="N98"/>
  <c r="F91"/>
  <c r="F25"/>
  <c r="F29" i="56"/>
  <c r="B99"/>
  <c r="F23" i="58"/>
  <c r="B99"/>
  <c r="F85"/>
  <c r="F93" i="57"/>
  <c r="C9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O14" s="1"/>
  <c r="N22"/>
  <c r="N26"/>
  <c r="O26" s="1"/>
  <c r="N30"/>
  <c r="N38"/>
  <c r="O38" s="1"/>
  <c r="N42"/>
  <c r="N46"/>
  <c r="O46" s="1"/>
  <c r="N54"/>
  <c r="N58"/>
  <c r="N62"/>
  <c r="N66"/>
  <c r="O66" s="1"/>
  <c r="N70"/>
  <c r="N74"/>
  <c r="N78"/>
  <c r="N9"/>
  <c r="N13"/>
  <c r="N25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O66" s="1"/>
  <c r="N67"/>
  <c r="N70"/>
  <c r="N71"/>
  <c r="N74"/>
  <c r="N75"/>
  <c r="N78"/>
  <c r="N79"/>
  <c r="N82"/>
  <c r="N83"/>
  <c r="N86"/>
  <c r="N87"/>
  <c r="N90"/>
  <c r="N91"/>
  <c r="N95"/>
  <c r="O95" s="1"/>
  <c r="N4" i="56"/>
  <c r="N8"/>
  <c r="N12"/>
  <c r="N16"/>
  <c r="N20"/>
  <c r="N24"/>
  <c r="O24" s="1"/>
  <c r="N28"/>
  <c r="O28" s="1"/>
  <c r="N32"/>
  <c r="N36"/>
  <c r="N40"/>
  <c r="N44"/>
  <c r="O44" s="1"/>
  <c r="N48"/>
  <c r="N52"/>
  <c r="N55"/>
  <c r="O55" s="1"/>
  <c r="N56"/>
  <c r="O56" s="1"/>
  <c r="N59"/>
  <c r="O59" s="1"/>
  <c r="N60"/>
  <c r="N63"/>
  <c r="O63" s="1"/>
  <c r="N64"/>
  <c r="N67"/>
  <c r="O67" s="1"/>
  <c r="N68"/>
  <c r="N71"/>
  <c r="O71" s="1"/>
  <c r="N72"/>
  <c r="O72" s="1"/>
  <c r="N75"/>
  <c r="N76"/>
  <c r="N79"/>
  <c r="O79" s="1"/>
  <c r="N80"/>
  <c r="O80" s="1"/>
  <c r="N83"/>
  <c r="O83" s="1"/>
  <c r="N84"/>
  <c r="N87"/>
  <c r="N88"/>
  <c r="N91"/>
  <c r="O91" s="1"/>
  <c r="N92"/>
  <c r="N95"/>
  <c r="O95" s="1"/>
  <c r="N96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9"/>
  <c r="V40"/>
  <c r="V47"/>
  <c r="V59"/>
  <c r="V16"/>
  <c r="O16"/>
  <c r="V24"/>
  <c r="V31"/>
  <c r="V43"/>
  <c r="O43"/>
  <c r="O87"/>
  <c r="V87"/>
  <c r="V98"/>
  <c r="O98"/>
  <c r="V10" i="56"/>
  <c r="O10"/>
  <c r="V19"/>
  <c r="O19"/>
  <c r="V24"/>
  <c r="V26"/>
  <c r="V35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F61"/>
  <c r="O64"/>
  <c r="O72"/>
  <c r="O80"/>
  <c r="O92"/>
  <c r="O13" i="56"/>
  <c r="O29"/>
  <c r="O45"/>
  <c r="O65"/>
  <c r="V62" i="55"/>
  <c r="V66"/>
  <c r="V74"/>
  <c r="O74"/>
  <c r="V82"/>
  <c r="V94"/>
  <c r="O94"/>
  <c r="V6" i="56"/>
  <c r="V15"/>
  <c r="O15"/>
  <c r="V22"/>
  <c r="O22"/>
  <c r="V31"/>
  <c r="O31"/>
  <c r="V36"/>
  <c r="V38"/>
  <c r="V47"/>
  <c r="O47"/>
  <c r="V54"/>
  <c r="O54"/>
  <c r="V59"/>
  <c r="V62"/>
  <c r="O62"/>
  <c r="V67"/>
  <c r="V70"/>
  <c r="O70"/>
  <c r="V78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O27"/>
  <c r="O32"/>
  <c r="V32"/>
  <c r="V34"/>
  <c r="O34"/>
  <c r="V43"/>
  <c r="O43"/>
  <c r="V50"/>
  <c r="O50"/>
  <c r="B99" i="55"/>
  <c r="F3"/>
  <c r="K99"/>
  <c r="F5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V78"/>
  <c r="V86"/>
  <c r="O91"/>
  <c r="V91"/>
  <c r="V7" i="56"/>
  <c r="O7"/>
  <c r="V14"/>
  <c r="V23"/>
  <c r="O23"/>
  <c r="V28"/>
  <c r="V30"/>
  <c r="O30"/>
  <c r="V39"/>
  <c r="O39"/>
  <c r="V44"/>
  <c r="V46"/>
  <c r="V55"/>
  <c r="V58"/>
  <c r="O58"/>
  <c r="V63"/>
  <c r="V66"/>
  <c r="V71"/>
  <c r="V74"/>
  <c r="O74"/>
  <c r="V79"/>
  <c r="V82"/>
  <c r="V87"/>
  <c r="V90"/>
  <c r="V95"/>
  <c r="V98"/>
  <c r="O44" i="57"/>
  <c r="J99" i="55"/>
  <c r="G6"/>
  <c r="O7"/>
  <c r="N24"/>
  <c r="O24" s="1"/>
  <c r="N40"/>
  <c r="O40" s="1"/>
  <c r="N56"/>
  <c r="O56" s="1"/>
  <c r="O63"/>
  <c r="O71"/>
  <c r="O96"/>
  <c r="O57" i="58"/>
  <c r="V63" i="55"/>
  <c r="V67"/>
  <c r="V71"/>
  <c r="V75"/>
  <c r="V79"/>
  <c r="V83"/>
  <c r="V56" i="56"/>
  <c r="V60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22"/>
  <c r="V37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33"/>
  <c r="V46"/>
  <c r="V62"/>
  <c r="N3" i="56"/>
  <c r="N90" i="57"/>
  <c r="F91"/>
  <c r="K99" i="58"/>
  <c r="U99"/>
  <c r="F9"/>
  <c r="F17"/>
  <c r="V26"/>
  <c r="V42"/>
  <c r="V74"/>
  <c r="V77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8" i="55" l="1"/>
  <c r="O86"/>
  <c r="O78"/>
  <c r="O70"/>
  <c r="O46"/>
  <c r="O30"/>
  <c r="O30" i="58"/>
  <c r="O81"/>
  <c r="O74"/>
  <c r="O66"/>
  <c r="O42"/>
  <c r="O26"/>
  <c r="O93"/>
  <c r="O77"/>
  <c r="O61"/>
  <c r="O37"/>
  <c r="O21"/>
  <c r="O97"/>
  <c r="O65"/>
  <c r="O25"/>
  <c r="O68" i="56"/>
  <c r="O9" i="58"/>
  <c r="O48" i="57"/>
  <c r="O64"/>
  <c r="O64" i="56"/>
  <c r="O40"/>
  <c r="G8"/>
  <c r="V8" s="1"/>
  <c r="G3"/>
  <c r="O88"/>
  <c r="O87"/>
  <c r="O75"/>
  <c r="O62" i="55"/>
  <c r="O60"/>
  <c r="G32"/>
  <c r="G27"/>
  <c r="O19"/>
  <c r="O11"/>
  <c r="O90"/>
  <c r="G4" i="56"/>
  <c r="V4" s="1"/>
  <c r="O96"/>
  <c r="O92"/>
  <c r="O84"/>
  <c r="O76"/>
  <c r="O60"/>
  <c r="O52"/>
  <c r="O48"/>
  <c r="O36"/>
  <c r="O25"/>
  <c r="O82" i="55"/>
  <c r="E99"/>
  <c r="G18"/>
  <c r="O18" s="1"/>
  <c r="O13"/>
  <c r="O3"/>
  <c r="D99"/>
  <c r="O53" i="58"/>
  <c r="G27"/>
  <c r="O27" s="1"/>
  <c r="G11"/>
  <c r="V11" s="1"/>
  <c r="V61"/>
  <c r="O45"/>
  <c r="O41"/>
  <c r="O29"/>
  <c r="G98" i="57"/>
  <c r="V98" s="1"/>
  <c r="G9"/>
  <c r="V9" s="1"/>
  <c r="V93" i="58"/>
  <c r="G91"/>
  <c r="G75"/>
  <c r="G59"/>
  <c r="G43"/>
  <c r="V25"/>
  <c r="O17"/>
  <c r="E99"/>
  <c r="V65"/>
  <c r="D99"/>
  <c r="G94" i="57"/>
  <c r="V94" s="1"/>
  <c r="G78"/>
  <c r="V78" s="1"/>
  <c r="G42"/>
  <c r="V42" s="1"/>
  <c r="G25"/>
  <c r="V25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58"/>
  <c r="V58"/>
  <c r="N99" i="61"/>
  <c r="O10" i="55"/>
  <c r="V10"/>
  <c r="F99" i="57"/>
  <c r="O80"/>
  <c r="V80"/>
  <c r="O6" i="55"/>
  <c r="V6"/>
  <c r="V26"/>
  <c r="O26"/>
  <c r="O56" i="58" l="1"/>
  <c r="O11"/>
  <c r="V53" i="57"/>
  <c r="O8" i="56"/>
  <c r="O4"/>
  <c r="V32" i="55"/>
  <c r="O32"/>
  <c r="O27"/>
  <c r="V27"/>
  <c r="O12" i="56"/>
  <c r="O49" i="55"/>
  <c r="V27" i="58"/>
  <c r="O98" i="57"/>
  <c r="V13"/>
  <c r="O77"/>
  <c r="V45"/>
  <c r="V91" i="58"/>
  <c r="O91"/>
  <c r="V75"/>
  <c r="O75"/>
  <c r="O59"/>
  <c r="V59"/>
  <c r="V43"/>
  <c r="O43"/>
  <c r="O78" i="57"/>
  <c r="O42"/>
  <c r="O25"/>
  <c r="O21"/>
  <c r="O61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DB37" s="1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G47" i="54" l="1"/>
  <c r="CG95"/>
  <c r="BY7"/>
  <c r="CM7"/>
  <c r="DA7"/>
  <c r="CO93"/>
  <c r="BY95"/>
  <c r="CM95"/>
  <c r="CT95"/>
  <c r="DA95"/>
  <c r="BY66"/>
  <c r="DB95"/>
  <c r="DB67"/>
  <c r="DB63"/>
  <c r="DB42"/>
  <c r="DB33"/>
  <c r="DB29"/>
  <c r="DB25"/>
  <c r="BR99"/>
  <c r="DB3"/>
  <c r="BT96"/>
  <c r="BT32"/>
  <c r="BT28"/>
  <c r="DJ28" s="1"/>
  <c r="F28" i="40" s="1"/>
  <c r="BT24" i="54"/>
  <c r="BT8"/>
  <c r="CZ97"/>
  <c r="CZ6"/>
  <c r="CV4"/>
  <c r="BM96"/>
  <c r="DI96" s="1"/>
  <c r="E96" i="40" s="1"/>
  <c r="BM62" i="54"/>
  <c r="DI62" s="1"/>
  <c r="E62" i="40" s="1"/>
  <c r="BM42" i="54"/>
  <c r="BM40"/>
  <c r="BM16"/>
  <c r="DI16" s="1"/>
  <c r="E16" i="40" s="1"/>
  <c r="BM4" i="54"/>
  <c r="DI4" s="1"/>
  <c r="E4" i="40" s="1"/>
  <c r="CO5" i="54"/>
  <c r="BF16"/>
  <c r="BF96"/>
  <c r="DH96" s="1"/>
  <c r="D96" i="40" s="1"/>
  <c r="BF56" i="54"/>
  <c r="BF42"/>
  <c r="BF32"/>
  <c r="BF28"/>
  <c r="BF24"/>
  <c r="BF14"/>
  <c r="DH14" s="1"/>
  <c r="D14" i="40" s="1"/>
  <c r="AY96" i="54"/>
  <c r="AY93"/>
  <c r="DG93" s="1"/>
  <c r="C93" i="40" s="1"/>
  <c r="AY70" i="54"/>
  <c r="AY67"/>
  <c r="AY24"/>
  <c r="AR96"/>
  <c r="DF96" s="1"/>
  <c r="B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DH61" s="1"/>
  <c r="D61" i="40" s="1"/>
  <c r="CN63" i="54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BM3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DH5" s="1"/>
  <c r="D5" i="40" s="1"/>
  <c r="BT5" i="54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BT69"/>
  <c r="DJ69" s="1"/>
  <c r="F69" i="40" s="1"/>
  <c r="BT72" i="54"/>
  <c r="BT78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BM7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BM51"/>
  <c r="DI51" s="1"/>
  <c r="E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DI86" s="1"/>
  <c r="E86" i="40" s="1"/>
  <c r="BM93" i="54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BF91"/>
  <c r="DH91" s="1"/>
  <c r="D91" i="40" s="1"/>
  <c r="DJ91" i="54"/>
  <c r="F91" i="40" s="1"/>
  <c r="BF92" i="54"/>
  <c r="DH92" s="1"/>
  <c r="D92" i="40" s="1"/>
  <c r="BF97" i="54"/>
  <c r="DH97" s="1"/>
  <c r="D97" i="40" s="1"/>
  <c r="DI5" i="54"/>
  <c r="E5" i="40" s="1"/>
  <c r="BF17" i="54"/>
  <c r="BF30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DI93"/>
  <c r="E93" i="40" s="1"/>
  <c r="BF95" i="54"/>
  <c r="DH95" s="1"/>
  <c r="D95" i="40" s="1"/>
  <c r="BF98" i="54"/>
  <c r="AY4"/>
  <c r="DG4" s="1"/>
  <c r="C4" i="40" s="1"/>
  <c r="AY6" i="54"/>
  <c r="AY8"/>
  <c r="AY9"/>
  <c r="DG9" s="1"/>
  <c r="C9" i="40" s="1"/>
  <c r="AY15" i="54"/>
  <c r="DG15" s="1"/>
  <c r="C15" i="40" s="1"/>
  <c r="DI15" i="54"/>
  <c r="E15" i="40" s="1"/>
  <c r="AY17" i="54"/>
  <c r="DG17" s="1"/>
  <c r="C17" i="40" s="1"/>
  <c r="AY19" i="54"/>
  <c r="AY29"/>
  <c r="AY32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AY58"/>
  <c r="DG58" s="1"/>
  <c r="C58" i="40" s="1"/>
  <c r="DI58" i="54"/>
  <c r="E58" i="40" s="1"/>
  <c r="AY62" i="54"/>
  <c r="DG62" s="1"/>
  <c r="C62" i="40" s="1"/>
  <c r="AY72" i="54"/>
  <c r="DG72" s="1"/>
  <c r="C72" i="40" s="1"/>
  <c r="DJ72" i="54"/>
  <c r="F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DG86" s="1"/>
  <c r="C86" i="40" s="1"/>
  <c r="AY95" i="54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AY31" i="54"/>
  <c r="DG31" s="1"/>
  <c r="C31" i="40" s="1"/>
  <c r="AY36" i="54"/>
  <c r="DG36" s="1"/>
  <c r="C36" i="40" s="1"/>
  <c r="CE36" i="54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AY94"/>
  <c r="AV99"/>
  <c r="AY18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6" i="54"/>
  <c r="D16" i="40" s="1"/>
  <c r="AY21" i="54"/>
  <c r="AY23"/>
  <c r="DG23" s="1"/>
  <c r="C23" i="40" s="1"/>
  <c r="AY26" i="54"/>
  <c r="DG26" s="1"/>
  <c r="C26" i="40" s="1"/>
  <c r="AY33" i="54"/>
  <c r="AY38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I71"/>
  <c r="E71" i="40" s="1"/>
  <c r="AY82" i="54"/>
  <c r="AY84"/>
  <c r="DG84" s="1"/>
  <c r="C84" i="40" s="1"/>
  <c r="AY88" i="54"/>
  <c r="DH88"/>
  <c r="D88" i="40" s="1"/>
  <c r="AY90" i="54"/>
  <c r="DG90" s="1"/>
  <c r="C90" i="40" s="1"/>
  <c r="AY98" i="54"/>
  <c r="DG98" s="1"/>
  <c r="C98" i="40" s="1"/>
  <c r="DJ5" i="54"/>
  <c r="F5" i="40" s="1"/>
  <c r="DG7" i="54"/>
  <c r="C7" i="40" s="1"/>
  <c r="DG8" i="54"/>
  <c r="C8" i="40" s="1"/>
  <c r="DJ8" i="54"/>
  <c r="F8" i="40" s="1"/>
  <c r="DI9" i="54"/>
  <c r="E9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J27" i="54"/>
  <c r="F27" i="40" s="1"/>
  <c r="DG39" i="54"/>
  <c r="C39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DJ47" i="54"/>
  <c r="F47" i="40" s="1"/>
  <c r="AR48" i="54"/>
  <c r="DF48" s="1"/>
  <c r="B48" i="40" s="1"/>
  <c r="DG48" i="54"/>
  <c r="C48" i="40" s="1"/>
  <c r="AR53" i="54"/>
  <c r="DF53" s="1"/>
  <c r="B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AR87" i="54"/>
  <c r="DF87" s="1"/>
  <c r="B87" i="40" s="1"/>
  <c r="DG87" i="54"/>
  <c r="C87" i="40" s="1"/>
  <c r="AR89" i="54"/>
  <c r="DF89" s="1"/>
  <c r="B89" i="40" s="1"/>
  <c r="DH89" i="54"/>
  <c r="D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DG14" i="54"/>
  <c r="C14" i="40" s="1"/>
  <c r="AR23" i="54"/>
  <c r="DF23" s="1"/>
  <c r="B23" i="40" s="1"/>
  <c r="DG29" i="54"/>
  <c r="C29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DG70"/>
  <c r="BX70"/>
  <c r="DG88"/>
  <c r="C88" i="40" s="1"/>
  <c r="DG96" i="54"/>
  <c r="C96" i="40" s="1"/>
  <c r="DJ96" i="54"/>
  <c r="F96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I35" i="54"/>
  <c r="E35" i="40" s="1"/>
  <c r="DJ35" i="54"/>
  <c r="F35" i="40" s="1"/>
  <c r="AR37" i="54"/>
  <c r="DF37" s="1"/>
  <c r="B37" i="40" s="1"/>
  <c r="DH37" i="54"/>
  <c r="D37" i="40" s="1"/>
  <c r="DI37" i="54"/>
  <c r="E37" i="40" s="1"/>
  <c r="AR44" i="54"/>
  <c r="DF44" s="1"/>
  <c r="B44" i="40" s="1"/>
  <c r="DJ44" i="54"/>
  <c r="F44" i="40" s="1"/>
  <c r="AR59" i="54"/>
  <c r="DF59" s="1"/>
  <c r="B59" i="40" s="1"/>
  <c r="AR61" i="54"/>
  <c r="DF61" s="1"/>
  <c r="B61" i="40" s="1"/>
  <c r="AR63" i="54"/>
  <c r="DF63" s="1"/>
  <c r="B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9" i="54"/>
  <c r="C19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I64" i="54"/>
  <c r="E64" i="40" s="1"/>
  <c r="AR68" i="54"/>
  <c r="DF68" s="1"/>
  <c r="B68" i="40" s="1"/>
  <c r="DG68" i="54"/>
  <c r="C68" i="40" s="1"/>
  <c r="DJ68" i="54"/>
  <c r="F68" i="40" s="1"/>
  <c r="AR72" i="54"/>
  <c r="DF72" s="1"/>
  <c r="B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J86" i="54"/>
  <c r="F86" i="40" s="1"/>
  <c r="AR91" i="54"/>
  <c r="DF91" s="1"/>
  <c r="B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CI37" s="1"/>
  <c r="BX38"/>
  <c r="CZ38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91" i="54" l="1"/>
  <c r="DD47"/>
  <c r="DD42"/>
  <c r="CW34"/>
  <c r="DD33"/>
  <c r="DD97"/>
  <c r="DD62"/>
  <c r="DD58"/>
  <c r="DD30"/>
  <c r="CB37"/>
  <c r="CI22"/>
  <c r="CP42"/>
  <c r="DD29"/>
  <c r="CP26"/>
  <c r="CI9"/>
  <c r="CB11"/>
  <c r="CB74"/>
  <c r="DD59"/>
  <c r="CI50"/>
  <c r="CB38"/>
  <c r="CP36"/>
  <c r="DD34"/>
  <c r="CI34"/>
  <c r="CW42"/>
  <c r="DD41"/>
  <c r="DD25"/>
  <c r="CP22"/>
  <c r="CW10"/>
  <c r="DD17"/>
  <c r="CP15"/>
  <c r="DD7"/>
  <c r="CB12"/>
  <c r="DD38"/>
  <c r="DD11"/>
  <c r="DD87"/>
  <c r="DD71"/>
  <c r="DD55"/>
  <c r="CW46"/>
  <c r="CW16"/>
  <c r="CP38"/>
  <c r="CP44"/>
  <c r="CP35"/>
  <c r="CP18"/>
  <c r="DK6"/>
  <c r="DK5"/>
  <c r="CI36"/>
  <c r="CI17"/>
  <c r="CI16"/>
  <c r="CI7"/>
  <c r="CB61"/>
  <c r="CB2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AE99" i="27"/>
  <c r="G54" i="40"/>
  <c r="AE54" i="26"/>
  <c r="AE99" s="1"/>
  <c r="AE99" i="29"/>
  <c r="G7" i="40"/>
  <c r="F99"/>
  <c r="AE99" i="28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T49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M49" i="14"/>
  <c r="E49" i="61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<sst xmlns="http://schemas.openxmlformats.org/spreadsheetml/2006/main" count="8046" uniqueCount="541">
  <si>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</si>
  <si>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</si>
  <si>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</si>
  <si>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</si>
  <si>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</si>
  <si>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</si>
  <si>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</si>
  <si>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</si>
  <si>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</si>
  <si>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</si>
  <si>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</si>
  <si>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</si>
  <si>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</si>
  <si>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</si>
  <si>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</si>
  <si>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</si>
  <si>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</si>
  <si>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</si>
  <si>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</si>
  <si>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</si>
  <si>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</si>
  <si>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</si>
  <si>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</si>
  <si>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</si>
  <si>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</si>
  <si>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</si>
  <si>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</si>
  <si>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</si>
  <si>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</si>
  <si>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</si>
  <si>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</si>
  <si>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</si>
  <si>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</si>
  <si>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</si>
  <si>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</si>
  <si>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</si>
  <si>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</si>
  <si>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</si>
  <si>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</si>
  <si>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</si>
  <si>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</si>
  <si>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</si>
  <si>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</si>
  <si>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</si>
  <si>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</si>
  <si>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</si>
  <si>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</si>
  <si>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</si>
  <si>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</si>
  <si>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</si>
  <si>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</si>
  <si>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</si>
  <si>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</si>
  <si>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</si>
  <si>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</si>
  <si>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</si>
  <si>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</si>
  <si>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</si>
  <si>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</si>
  <si>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</si>
  <si>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</si>
  <si>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</si>
  <si>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</si>
  <si>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</si>
  <si>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</si>
  <si>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</si>
  <si>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</si>
  <si>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</si>
  <si>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</si>
  <si>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</si>
  <si>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</si>
  <si>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</si>
  <si>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</si>
  <si>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</si>
  <si>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</si>
  <si>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</si>
  <si>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</si>
  <si>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</si>
  <si>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</si>
  <si>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</si>
  <si>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</si>
  <si>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</si>
  <si>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</si>
  <si>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</si>
  <si>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</si>
  <si>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</si>
  <si>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</si>
  <si>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</si>
  <si>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</si>
  <si>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</si>
  <si>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</si>
  <si>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</si>
  <si>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</si>
  <si>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</si>
  <si>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</si>
  <si>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</si>
  <si>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</si>
  <si>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</si>
  <si>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</si>
  <si>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</si>
  <si>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</si>
  <si>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</si>
  <si>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</si>
  <si>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</si>
  <si>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</si>
  <si>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</si>
  <si>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</si>
  <si>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</si>
  <si>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</si>
  <si>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</si>
  <si>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</si>
  <si>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</si>
  <si>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</si>
  <si>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</si>
  <si>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</si>
  <si>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</si>
  <si>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</si>
  <si>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</si>
  <si>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</si>
  <si>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</si>
  <si>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</si>
  <si>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</si>
  <si>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</si>
  <si>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</si>
  <si>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</si>
  <si>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</si>
  <si>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</si>
  <si>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</si>
  <si>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</si>
  <si>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</si>
  <si>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</si>
  <si>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</si>
  <si>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</si>
  <si>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</si>
  <si>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</si>
  <si>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</si>
  <si>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</si>
  <si>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</si>
  <si>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</si>
  <si>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</si>
  <si>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</si>
  <si>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</si>
  <si>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</si>
  <si>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</si>
  <si>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</si>
  <si>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</si>
  <si>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</si>
  <si>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</si>
  <si>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</si>
  <si>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</si>
  <si>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</si>
  <si>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</si>
  <si>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</si>
  <si>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</si>
  <si>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</si>
  <si>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</si>
  <si>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</si>
  <si>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</si>
  <si>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</si>
  <si>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</si>
  <si>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</si>
  <si>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</si>
  <si>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</si>
  <si>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</si>
  <si>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</si>
  <si>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</si>
  <si>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</si>
  <si>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</si>
  <si>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</si>
  <si>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</si>
  <si>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</si>
  <si>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</si>
  <si>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</si>
  <si>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</si>
  <si>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</si>
  <si>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</si>
  <si>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</si>
  <si>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</si>
  <si>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</si>
  <si>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</si>
  <si>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</si>
  <si>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</si>
  <si>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</si>
  <si>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</si>
  <si>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</si>
  <si>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</si>
  <si>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</si>
  <si>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</si>
  <si>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</si>
  <si>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</si>
  <si>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</si>
  <si>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</si>
  <si>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</si>
  <si>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</si>
  <si>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</si>
  <si>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</si>
  <si>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</si>
  <si>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</si>
  <si>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</si>
  <si>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</si>
  <si>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</si>
  <si>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</si>
  <si>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</si>
  <si>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</si>
  <si>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</si>
  <si>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</si>
  <si>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</si>
  <si>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</si>
  <si>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</si>
  <si>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</si>
  <si>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</si>
  <si>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</si>
  <si>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</si>
  <si>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</si>
  <si>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</si>
  <si>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</si>
  <si>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</si>
  <si>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</si>
  <si>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</si>
  <si>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</si>
  <si>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</si>
  <si>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</si>
  <si>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</si>
  <si>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</si>
  <si>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</si>
  <si>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</si>
  <si>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</si>
  <si>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</si>
  <si>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</si>
  <si>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</si>
  <si>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</si>
  <si>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</si>
  <si>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</si>
  <si>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</si>
  <si>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</si>
  <si>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</si>
  <si>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</si>
  <si>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</si>
  <si>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</si>
  <si>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</si>
  <si>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</si>
  <si>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</si>
  <si>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</si>
  <si>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</si>
  <si>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</si>
  <si>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</si>
  <si>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</si>
  <si>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</si>
  <si>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</si>
  <si>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</si>
  <si>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</si>
  <si>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</si>
  <si>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</si>
  <si>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</si>
  <si>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</si>
  <si>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</si>
  <si>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</si>
  <si>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</si>
  <si>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</si>
  <si>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</si>
  <si>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</si>
  <si>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</si>
  <si>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</si>
  <si>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</si>
  <si>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</si>
  <si>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</si>
  <si>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</si>
  <si>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</si>
  <si>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</si>
  <si>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</si>
  <si>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</si>
  <si>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</si>
  <si>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</si>
  <si>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</si>
  <si>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</si>
  <si>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</si>
  <si>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</si>
  <si>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</si>
  <si>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</si>
  <si>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</si>
  <si>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</si>
  <si>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</si>
  <si>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</si>
  <si>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</si>
  <si>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</si>
  <si>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</si>
  <si>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</si>
  <si>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</si>
  <si>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</si>
  <si>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</si>
  <si>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</si>
  <si>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</si>
  <si>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</si>
  <si>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</si>
  <si>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</si>
  <si>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</si>
  <si>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</si>
  <si>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</si>
  <si>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</si>
  <si>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</si>
  <si>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</si>
  <si>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</si>
  <si>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</si>
  <si>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</si>
  <si>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</si>
  <si>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</si>
  <si>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</si>
  <si>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</si>
  <si>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</si>
  <si>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</si>
  <si>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</si>
  <si>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</si>
  <si>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</si>
  <si>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</si>
  <si>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</si>
  <si>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</si>
  <si>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</si>
  <si>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</si>
  <si>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</si>
  <si>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</si>
  <si>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</si>
  <si>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</si>
  <si>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</si>
  <si>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</si>
  <si>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</si>
  <si>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</si>
  <si>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</si>
  <si>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</si>
  <si>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</si>
  <si>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</si>
  <si>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</si>
  <si>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</si>
  <si>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</si>
  <si>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</si>
  <si>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</si>
  <si>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</si>
  <si>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</si>
  <si>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</si>
  <si>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</si>
  <si>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</si>
  <si>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</si>
  <si>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</si>
  <si>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</si>
  <si>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</si>
  <si>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</si>
  <si>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</si>
  <si>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</si>
  <si>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</si>
  <si>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</si>
  <si>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</si>
  <si>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</si>
  <si>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</si>
  <si>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</si>
  <si>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</si>
  <si>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</si>
  <si>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</si>
  <si>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</si>
  <si>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</si>
  <si>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</si>
  <si>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</si>
  <si>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</si>
  <si>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</si>
  <si>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</si>
  <si>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</si>
  <si>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</si>
  <si>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</si>
  <si>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</si>
  <si>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</si>
  <si>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</si>
  <si>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</si>
  <si>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</si>
  <si>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</si>
  <si>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</si>
  <si>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</si>
  <si>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</si>
  <si>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</si>
  <si>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</si>
  <si>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</si>
  <si>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</si>
  <si>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</si>
  <si>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</si>
  <si>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</si>
  <si>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</si>
  <si>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</si>
  <si>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</si>
  <si>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</si>
  <si>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</si>
  <si>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</si>
  <si>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</si>
  <si>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</si>
  <si>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</si>
  <si>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</si>
  <si>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</si>
  <si>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</si>
  <si>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</si>
  <si>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</si>
  <si>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</si>
  <si>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</si>
  <si>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</si>
  <si>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</si>
  <si>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</si>
  <si>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</si>
  <si>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</si>
  <si>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</si>
  <si>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</si>
  <si>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</si>
  <si>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</si>
  <si>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</si>
  <si>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</si>
  <si>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</si>
  <si>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</si>
  <si>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</si>
  <si>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</si>
  <si>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</si>
  <si>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</si>
  <si>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</si>
  <si>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</si>
  <si>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</si>
  <si>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</si>
  <si>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</si>
  <si>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</si>
  <si>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</si>
  <si>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</si>
  <si>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</si>
  <si>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</si>
  <si>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</si>
  <si>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</si>
  <si>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</si>
  <si>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</si>
  <si>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</si>
  <si>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</si>
  <si>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</si>
  <si>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</si>
  <si>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</si>
  <si>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</si>
  <si>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</si>
  <si>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</si>
  <si>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</si>
  <si>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</si>
  <si>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</si>
  <si>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</si>
  <si>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</si>
  <si>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</si>
  <si>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</si>
  <si>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</si>
  <si>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</si>
  <si>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</si>
  <si>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</si>
  <si>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</si>
  <si>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</si>
  <si>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</si>
  <si>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</si>
  <si>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</si>
  <si>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61IS2022/08/29</t>
  </si>
  <si>
    <t>ANTA_CRF(NR-75)</t>
  </si>
  <si>
    <t>ANTA_GF(NR-75)</t>
  </si>
  <si>
    <t>ANTA_LF(NR-75)</t>
  </si>
  <si>
    <t>ANTA_RF(NR-75)</t>
  </si>
  <si>
    <t>AURY_CRF(NR-75)</t>
  </si>
  <si>
    <t>AURY_GF(NR-75)</t>
  </si>
  <si>
    <t>AURY_LF(NR-75)</t>
  </si>
  <si>
    <t>AURY_RF(NR-75)</t>
  </si>
  <si>
    <t>BRBCL(ER-17)</t>
  </si>
  <si>
    <t>BSIUL(NR-75)</t>
  </si>
  <si>
    <t>CHAMERA1(NR-75)</t>
  </si>
  <si>
    <t>CHAMERA2(NR-75)</t>
  </si>
  <si>
    <t>CHAMERA3(NR-75)</t>
  </si>
  <si>
    <t>DADRI_CRF(NR-75)</t>
  </si>
  <si>
    <t>DADRI_GF(NR-75)</t>
  </si>
  <si>
    <t>DADRI_LF(NR-75)</t>
  </si>
  <si>
    <t>DADRI_RF(NR-75)</t>
  </si>
  <si>
    <t>DADRT2(NR-75)</t>
  </si>
  <si>
    <t>DHAULIGNGA(NR-75)</t>
  </si>
  <si>
    <t>DULHASTI(NR-75)</t>
  </si>
  <si>
    <t>FSTPP I &amp; II(ER-17)</t>
  </si>
  <si>
    <t>JHAJJAR(NR-75)</t>
  </si>
  <si>
    <t>KGSU1AND2(SR-31)</t>
  </si>
  <si>
    <t>KGSU3AND4(SR-31)</t>
  </si>
  <si>
    <t>KHSTPP-II(ER-17)</t>
  </si>
  <si>
    <t>KKNP(SR-31)</t>
  </si>
  <si>
    <t>KOTESHWR(NR-75)</t>
  </si>
  <si>
    <t>KUDGI(SR-31)</t>
  </si>
  <si>
    <t>MAPS(SR-31)</t>
  </si>
  <si>
    <t>NAPP(NR-75)</t>
  </si>
  <si>
    <t>NJPC(NR-75)</t>
  </si>
  <si>
    <t>NLCEXP(SR-31)</t>
  </si>
  <si>
    <t>NLCIIST1(SR-31)</t>
  </si>
  <si>
    <t>NLCIIST2(SR-31)</t>
  </si>
  <si>
    <t>NLCTS2EXP(SR-31)</t>
  </si>
  <si>
    <t>NNTPP(SR-31)</t>
  </si>
  <si>
    <t>NTPL(SR-31)</t>
  </si>
  <si>
    <t>PARBATI3(NR-75)</t>
  </si>
  <si>
    <t>RAPPB(NR-75)</t>
  </si>
  <si>
    <t>RAPPC(NR-75)</t>
  </si>
  <si>
    <t>RIHAND1(NR-75)</t>
  </si>
  <si>
    <t>RIHAND2(NR-75)</t>
  </si>
  <si>
    <t>RIHAND3(NR-75)</t>
  </si>
  <si>
    <t>RSTPSU1TO6(SR-31)</t>
  </si>
  <si>
    <t>RSTPSU7(SR-31)</t>
  </si>
  <si>
    <t>SALAL(NR-75)</t>
  </si>
  <si>
    <t>SASAN(WR-47)</t>
  </si>
  <si>
    <t>SEWA2(NR-75)</t>
  </si>
  <si>
    <t>SIMHST2(SR-31)</t>
  </si>
  <si>
    <t>SINGRAULI(NR-75)</t>
  </si>
  <si>
    <t>SINGRAULI_HYDRO(NR-75)</t>
  </si>
  <si>
    <t>TALA(ER-17)</t>
  </si>
  <si>
    <t>TALST2(SR-31)</t>
  </si>
  <si>
    <t>TANAKPUR(NR-75)</t>
  </si>
  <si>
    <t>TEHRI(NR-75)</t>
  </si>
  <si>
    <t>UNCHAHAR1(NR-75)</t>
  </si>
  <si>
    <t>UNCHAHAR2(NR-75)</t>
  </si>
  <si>
    <t>UNCHAHAR3(NR-75)</t>
  </si>
  <si>
    <t>UNCHAHAR4(NR-75)</t>
  </si>
  <si>
    <t>URI2(NR-75)</t>
  </si>
  <si>
    <t>VALLURNTECL(SR-31)</t>
  </si>
  <si>
    <t>ADHPL</t>
  </si>
  <si>
    <t>APNRL</t>
  </si>
  <si>
    <t>CHANJUII</t>
  </si>
  <si>
    <t>GBHHPL</t>
  </si>
  <si>
    <t>GEE_HP</t>
  </si>
  <si>
    <t>GMRKEL</t>
  </si>
  <si>
    <t>GOA_Beneficiary</t>
  </si>
  <si>
    <t>HP</t>
  </si>
  <si>
    <t>ITCWIND</t>
  </si>
  <si>
    <t>JPL</t>
  </si>
  <si>
    <t>JPL-2</t>
  </si>
  <si>
    <t>Manipur_Ben</t>
  </si>
  <si>
    <t>Meghalaya_Ben</t>
  </si>
  <si>
    <t>MSEDCL</t>
  </si>
  <si>
    <t>NSLSUGAR</t>
  </si>
  <si>
    <t>RPREL</t>
  </si>
  <si>
    <t>SAINJ</t>
  </si>
  <si>
    <t>SEILP2</t>
  </si>
  <si>
    <t>SHPPBPL</t>
  </si>
  <si>
    <t>SIKKIM</t>
  </si>
  <si>
    <t>SINGOLI</t>
  </si>
  <si>
    <t>TANGEDCO</t>
  </si>
  <si>
    <t>TATA_POWER_HALDIA</t>
  </si>
  <si>
    <t>Teesta_III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</si>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</sst>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120</v>
          </cell>
        </row>
      </sheetData>
      <sheetData sheetId="3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32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32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32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32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36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36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36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36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36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36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36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36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34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34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34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34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34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34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34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34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32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32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32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32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32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32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32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32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30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30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30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30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32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32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32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32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32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32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32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32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32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32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32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32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34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34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34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34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34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30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30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30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30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30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30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31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31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33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33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33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33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33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36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36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36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36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36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36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36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36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36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36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36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36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36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84</v>
          </cell>
        </row>
      </sheetData>
      <sheetData sheetId="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35.07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33.67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</row>
      </sheetData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305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305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305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305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305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305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305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305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305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305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305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305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305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305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305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305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305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305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305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305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305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305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305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305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305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305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305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305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305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305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298.42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298.42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283.80399999999997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295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295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295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44802</v>
      </c>
      <c r="Z3" s="37">
        <f>S3</f>
        <v>44802</v>
      </c>
      <c r="AE3" s="36"/>
      <c r="AH3" s="38">
        <f>AV4</f>
        <v>44802</v>
      </c>
    </row>
    <row r="4" spans="1:48" ht="15.75" thickBot="1">
      <c r="A4" s="37">
        <f>frq!A1</f>
        <v>44802</v>
      </c>
      <c r="L4" s="37">
        <f>frq!A1</f>
        <v>44802</v>
      </c>
      <c r="P4" s="37">
        <f>frq!A1</f>
        <v>44802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44802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7.4999999999999997E-2</v>
      </c>
      <c r="H6" s="54">
        <f>(BAWANA!U3+BAWANA!V3)/4000</f>
        <v>0</v>
      </c>
      <c r="I6" s="54"/>
      <c r="J6" s="54">
        <f>G6+H6+I6</f>
        <v>7.4999999999999997E-2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7.4999999999999997E-2</v>
      </c>
      <c r="H7" s="54">
        <f>(BAWANA!U4+BAWANA!V4)/4000</f>
        <v>0</v>
      </c>
      <c r="I7" s="54"/>
      <c r="J7" s="54">
        <f t="shared" ref="J7:J70" si="3">G7+H7+I7</f>
        <v>7.4999999999999997E-2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7.4999999999999997E-2</v>
      </c>
      <c r="H8" s="54">
        <f>(BAWANA!U5+BAWANA!V5)/4000</f>
        <v>0</v>
      </c>
      <c r="I8" s="54"/>
      <c r="J8" s="54">
        <f t="shared" si="3"/>
        <v>7.4999999999999997E-2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7.4999999999999997E-2</v>
      </c>
      <c r="H9" s="54">
        <f>(BAWANA!U6+BAWANA!V6)/4000</f>
        <v>0</v>
      </c>
      <c r="I9" s="54"/>
      <c r="J9" s="54">
        <f t="shared" si="3"/>
        <v>7.4999999999999997E-2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7.4999999999999997E-2</v>
      </c>
      <c r="H10" s="54">
        <f>(BAWANA!U7+BAWANA!V7)/4000</f>
        <v>0</v>
      </c>
      <c r="I10" s="54"/>
      <c r="J10" s="54">
        <f t="shared" si="3"/>
        <v>7.4999999999999997E-2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7.4999999999999997E-2</v>
      </c>
      <c r="H11" s="54">
        <f>(BAWANA!U8+BAWANA!V8)/4000</f>
        <v>0</v>
      </c>
      <c r="I11" s="54"/>
      <c r="J11" s="54">
        <f t="shared" si="3"/>
        <v>7.4999999999999997E-2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7.4999999999999997E-2</v>
      </c>
      <c r="H12" s="54">
        <f>(BAWANA!U9+BAWANA!V9)/4000</f>
        <v>0</v>
      </c>
      <c r="I12" s="54"/>
      <c r="J12" s="54">
        <f t="shared" si="3"/>
        <v>7.4999999999999997E-2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7.4999999999999997E-2</v>
      </c>
      <c r="H13" s="54">
        <f>(BAWANA!U10+BAWANA!V10)/4000</f>
        <v>0</v>
      </c>
      <c r="I13" s="54"/>
      <c r="J13" s="54">
        <f t="shared" si="3"/>
        <v>7.4999999999999997E-2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7.6249999999999998E-2</v>
      </c>
      <c r="H14" s="54">
        <f>(BAWANA!U11+BAWANA!V11)/4000</f>
        <v>0</v>
      </c>
      <c r="I14" s="54"/>
      <c r="J14" s="54">
        <f t="shared" si="3"/>
        <v>7.6249999999999998E-2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7.6249999999999998E-2</v>
      </c>
      <c r="H15" s="54">
        <f>(BAWANA!U12+BAWANA!V12)/4000</f>
        <v>0</v>
      </c>
      <c r="I15" s="54"/>
      <c r="J15" s="54">
        <f t="shared" si="3"/>
        <v>7.6249999999999998E-2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7.6249999999999998E-2</v>
      </c>
      <c r="H16" s="54">
        <f>(BAWANA!U13+BAWANA!V13)/4000</f>
        <v>0</v>
      </c>
      <c r="I16" s="54"/>
      <c r="J16" s="54">
        <f t="shared" si="3"/>
        <v>7.6249999999999998E-2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7.6249999999999998E-2</v>
      </c>
      <c r="H17" s="54">
        <f>(BAWANA!U14+BAWANA!V14)/4000</f>
        <v>0</v>
      </c>
      <c r="I17" s="54"/>
      <c r="J17" s="54">
        <f t="shared" si="3"/>
        <v>7.6249999999999998E-2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7.6249999999999998E-2</v>
      </c>
      <c r="H18" s="54">
        <f>(BAWANA!U15+BAWANA!V15)/4000</f>
        <v>0</v>
      </c>
      <c r="I18" s="54"/>
      <c r="J18" s="54">
        <f t="shared" si="3"/>
        <v>7.6249999999999998E-2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7.6249999999999998E-2</v>
      </c>
      <c r="H19" s="54">
        <f>(BAWANA!U16+BAWANA!V16)/4000</f>
        <v>0</v>
      </c>
      <c r="I19" s="54"/>
      <c r="J19" s="54">
        <f t="shared" si="3"/>
        <v>7.6249999999999998E-2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7.6249999999999998E-2</v>
      </c>
      <c r="H20" s="54">
        <f>(BAWANA!U17+BAWANA!V17)/4000</f>
        <v>0</v>
      </c>
      <c r="I20" s="54"/>
      <c r="J20" s="54">
        <f t="shared" si="3"/>
        <v>7.6249999999999998E-2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7.6249999999999998E-2</v>
      </c>
      <c r="H21" s="54">
        <f>(BAWANA!U18+BAWANA!V18)/4000</f>
        <v>0</v>
      </c>
      <c r="I21" s="54"/>
      <c r="J21" s="54">
        <f t="shared" si="3"/>
        <v>7.6249999999999998E-2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7.6249999999999998E-2</v>
      </c>
      <c r="H22" s="54">
        <f>(BAWANA!U19+BAWANA!V19)/4000</f>
        <v>0</v>
      </c>
      <c r="I22" s="54"/>
      <c r="J22" s="54">
        <f t="shared" si="3"/>
        <v>7.6249999999999998E-2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7.6249999999999998E-2</v>
      </c>
      <c r="H23" s="54">
        <f>(BAWANA!U20+BAWANA!V20)/4000</f>
        <v>0</v>
      </c>
      <c r="I23" s="54"/>
      <c r="J23" s="54">
        <f t="shared" si="3"/>
        <v>7.6249999999999998E-2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7.6249999999999998E-2</v>
      </c>
      <c r="H24" s="54">
        <f>(BAWANA!U21+BAWANA!V21)/4000</f>
        <v>0</v>
      </c>
      <c r="I24" s="54"/>
      <c r="J24" s="54">
        <f t="shared" si="3"/>
        <v>7.6249999999999998E-2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7.6249999999999998E-2</v>
      </c>
      <c r="H25" s="54">
        <f>(BAWANA!U22+BAWANA!V22)/4000</f>
        <v>0</v>
      </c>
      <c r="I25" s="54"/>
      <c r="J25" s="54">
        <f t="shared" si="3"/>
        <v>7.6249999999999998E-2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7.6249999999999998E-2</v>
      </c>
      <c r="H26" s="54">
        <f>(BAWANA!U23+BAWANA!V23)/4000</f>
        <v>0</v>
      </c>
      <c r="I26" s="54"/>
      <c r="J26" s="54">
        <f t="shared" si="3"/>
        <v>7.6249999999999998E-2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7.6249999999999998E-2</v>
      </c>
      <c r="H27" s="54">
        <f>(BAWANA!U24+BAWANA!V24)/4000</f>
        <v>0</v>
      </c>
      <c r="I27" s="54"/>
      <c r="J27" s="54">
        <f t="shared" si="3"/>
        <v>7.6249999999999998E-2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7.6249999999999998E-2</v>
      </c>
      <c r="H28" s="54">
        <f>(BAWANA!U25+BAWANA!V25)/4000</f>
        <v>0</v>
      </c>
      <c r="I28" s="54"/>
      <c r="J28" s="54">
        <f t="shared" si="3"/>
        <v>7.6249999999999998E-2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7.6249999999999998E-2</v>
      </c>
      <c r="H29" s="54">
        <f>(BAWANA!U26+BAWANA!V26)/4000</f>
        <v>0</v>
      </c>
      <c r="I29" s="54"/>
      <c r="J29" s="54">
        <f t="shared" si="3"/>
        <v>7.6249999999999998E-2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7.6249999999999998E-2</v>
      </c>
      <c r="H30" s="54">
        <f>(BAWANA!U27+BAWANA!V27)/4000</f>
        <v>0</v>
      </c>
      <c r="I30" s="54"/>
      <c r="J30" s="54">
        <f t="shared" si="3"/>
        <v>7.6249999999999998E-2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7.6249999999999998E-2</v>
      </c>
      <c r="H31" s="54">
        <f>(BAWANA!U28+BAWANA!V28)/4000</f>
        <v>0</v>
      </c>
      <c r="I31" s="54"/>
      <c r="J31" s="54">
        <f t="shared" si="3"/>
        <v>7.6249999999999998E-2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7.6249999999999998E-2</v>
      </c>
      <c r="H32" s="54">
        <f>(BAWANA!U29+BAWANA!V29)/4000</f>
        <v>0</v>
      </c>
      <c r="I32" s="54"/>
      <c r="J32" s="54">
        <f t="shared" si="3"/>
        <v>7.6249999999999998E-2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7.6249999999999998E-2</v>
      </c>
      <c r="H33" s="54">
        <f>(BAWANA!U30+BAWANA!V30)/4000</f>
        <v>0</v>
      </c>
      <c r="I33" s="54"/>
      <c r="J33" s="54">
        <f t="shared" si="3"/>
        <v>7.6249999999999998E-2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7.6249999999999998E-2</v>
      </c>
      <c r="H34" s="54">
        <f>(BAWANA!U31+BAWANA!V31)/4000</f>
        <v>0</v>
      </c>
      <c r="I34" s="54"/>
      <c r="J34" s="54">
        <f t="shared" si="3"/>
        <v>7.6249999999999998E-2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7.6249999999999998E-2</v>
      </c>
      <c r="H35" s="54">
        <f>(BAWANA!U32+BAWANA!V32)/4000</f>
        <v>0</v>
      </c>
      <c r="I35" s="54"/>
      <c r="J35" s="54">
        <f t="shared" si="3"/>
        <v>7.6249999999999998E-2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7.6249999999999998E-2</v>
      </c>
      <c r="H36" s="54">
        <f>(BAWANA!U33+BAWANA!V33)/4000</f>
        <v>0</v>
      </c>
      <c r="I36" s="54"/>
      <c r="J36" s="54">
        <f t="shared" si="3"/>
        <v>7.6249999999999998E-2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7.6249999999999998E-2</v>
      </c>
      <c r="H37" s="54">
        <f>(BAWANA!U34+BAWANA!V34)/4000</f>
        <v>0</v>
      </c>
      <c r="I37" s="54"/>
      <c r="J37" s="54">
        <f t="shared" si="3"/>
        <v>7.6249999999999998E-2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7.6249999999999998E-2</v>
      </c>
      <c r="H38" s="54">
        <f>(BAWANA!U35+BAWANA!V35)/4000</f>
        <v>0</v>
      </c>
      <c r="I38" s="54"/>
      <c r="J38" s="54">
        <f t="shared" si="3"/>
        <v>7.6249999999999998E-2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7.6249999999999998E-2</v>
      </c>
      <c r="H39" s="54">
        <f>(BAWANA!U36+BAWANA!V36)/4000</f>
        <v>0</v>
      </c>
      <c r="I39" s="54"/>
      <c r="J39" s="54">
        <f t="shared" si="3"/>
        <v>7.6249999999999998E-2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7.6249999999999998E-2</v>
      </c>
      <c r="H40" s="54">
        <f>(BAWANA!U37+BAWANA!V37)/4000</f>
        <v>0</v>
      </c>
      <c r="I40" s="54"/>
      <c r="J40" s="54">
        <f t="shared" si="3"/>
        <v>7.6249999999999998E-2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7.6249999999999998E-2</v>
      </c>
      <c r="H41" s="54">
        <f>(BAWANA!U38+BAWANA!V38)/4000</f>
        <v>0</v>
      </c>
      <c r="I41" s="54"/>
      <c r="J41" s="54">
        <f t="shared" si="3"/>
        <v>7.6249999999999998E-2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7.6249999999999998E-2</v>
      </c>
      <c r="H42" s="54">
        <f>(BAWANA!U39+BAWANA!V39)/4000</f>
        <v>0</v>
      </c>
      <c r="I42" s="54"/>
      <c r="J42" s="54">
        <f t="shared" si="3"/>
        <v>7.6249999999999998E-2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7.6249999999999998E-2</v>
      </c>
      <c r="H43" s="54">
        <f>(BAWANA!U40+BAWANA!V40)/4000</f>
        <v>0</v>
      </c>
      <c r="I43" s="54"/>
      <c r="J43" s="54">
        <f t="shared" si="3"/>
        <v>7.6249999999999998E-2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7.6249999999999998E-2</v>
      </c>
      <c r="H44" s="54">
        <f>(BAWANA!U41+BAWANA!V41)/4000</f>
        <v>0</v>
      </c>
      <c r="I44" s="54"/>
      <c r="J44" s="54">
        <f t="shared" si="3"/>
        <v>7.6249999999999998E-2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7.6249999999999998E-2</v>
      </c>
      <c r="H45" s="54">
        <f>(BAWANA!U42+BAWANA!V42)/4000</f>
        <v>0</v>
      </c>
      <c r="I45" s="54"/>
      <c r="J45" s="54">
        <f t="shared" si="3"/>
        <v>7.6249999999999998E-2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7.4605000000000005E-2</v>
      </c>
      <c r="H47" s="54">
        <f>(BAWANA!U44+BAWANA!V44)/4000</f>
        <v>0</v>
      </c>
      <c r="I47" s="54"/>
      <c r="J47" s="54">
        <f t="shared" si="3"/>
        <v>7.4605000000000005E-2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7.4605000000000005E-2</v>
      </c>
      <c r="H48" s="54">
        <f>(BAWANA!U45+BAWANA!V45)/4000</f>
        <v>0</v>
      </c>
      <c r="I48" s="54"/>
      <c r="J48" s="54">
        <f t="shared" si="3"/>
        <v>7.4605000000000005E-2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7.0951E-2</v>
      </c>
      <c r="H58" s="54">
        <f>(BAWANA!U55+BAWANA!V55)/4000</f>
        <v>0</v>
      </c>
      <c r="I58" s="54"/>
      <c r="J58" s="54">
        <f t="shared" si="3"/>
        <v>7.0951E-2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7.3749999999999996E-2</v>
      </c>
      <c r="H59" s="54">
        <f>(BAWANA!U56+BAWANA!V56)/4000</f>
        <v>0</v>
      </c>
      <c r="I59" s="54"/>
      <c r="J59" s="54">
        <f t="shared" si="3"/>
        <v>7.3749999999999996E-2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7.3749999999999996E-2</v>
      </c>
      <c r="H60" s="54">
        <f>(BAWANA!U57+BAWANA!V57)/4000</f>
        <v>0</v>
      </c>
      <c r="I60" s="54"/>
      <c r="J60" s="54">
        <f t="shared" si="3"/>
        <v>7.3749999999999996E-2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7.3749999999999996E-2</v>
      </c>
      <c r="H61" s="54">
        <f>(BAWANA!U58+BAWANA!V58)/4000</f>
        <v>0</v>
      </c>
      <c r="I61" s="54"/>
      <c r="J61" s="54">
        <f t="shared" si="3"/>
        <v>7.3749999999999996E-2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7.3749999999999996E-2</v>
      </c>
      <c r="H62" s="54">
        <f>(BAWANA!U59+BAWANA!V59)/4000</f>
        <v>0</v>
      </c>
      <c r="I62" s="54"/>
      <c r="J62" s="54">
        <f t="shared" si="3"/>
        <v>7.3749999999999996E-2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7.3749999999999996E-2</v>
      </c>
      <c r="H63" s="54">
        <f>(BAWANA!U60+BAWANA!V60)/4000</f>
        <v>0</v>
      </c>
      <c r="I63" s="54"/>
      <c r="J63" s="54">
        <f t="shared" si="3"/>
        <v>7.3749999999999996E-2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7.3749999999999996E-2</v>
      </c>
      <c r="H64" s="54">
        <f>(BAWANA!U61+BAWANA!V61)/4000</f>
        <v>0</v>
      </c>
      <c r="I64" s="54"/>
      <c r="J64" s="54">
        <f t="shared" si="3"/>
        <v>7.3749999999999996E-2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7.3749999999999996E-2</v>
      </c>
      <c r="H65" s="54">
        <f>(BAWANA!U62+BAWANA!V62)/4000</f>
        <v>0</v>
      </c>
      <c r="I65" s="54"/>
      <c r="J65" s="54">
        <f t="shared" si="3"/>
        <v>7.3749999999999996E-2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7.3749999999999996E-2</v>
      </c>
      <c r="H78" s="54">
        <f>(BAWANA!U75+BAWANA!V75)/4000</f>
        <v>0</v>
      </c>
      <c r="I78" s="54"/>
      <c r="J78" s="54">
        <f t="shared" si="9"/>
        <v>7.3749999999999996E-2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7.3749999999999996E-2</v>
      </c>
      <c r="H79" s="54">
        <f>(BAWANA!U76+BAWANA!V76)/4000</f>
        <v>0</v>
      </c>
      <c r="I79" s="54"/>
      <c r="J79" s="54">
        <f t="shared" si="9"/>
        <v>7.3749999999999996E-2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7.3749999999999996E-2</v>
      </c>
      <c r="H80" s="54">
        <f>(BAWANA!U77+BAWANA!V77)/4000</f>
        <v>0</v>
      </c>
      <c r="I80" s="54"/>
      <c r="J80" s="54">
        <f t="shared" si="9"/>
        <v>7.3749999999999996E-2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7.3749999999999996E-2</v>
      </c>
      <c r="H81" s="54">
        <f>(BAWANA!U78+BAWANA!V78)/4000</f>
        <v>0</v>
      </c>
      <c r="I81" s="54"/>
      <c r="J81" s="54">
        <f t="shared" si="9"/>
        <v>7.3749999999999996E-2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7.2014110000000144</v>
      </c>
      <c r="H102" s="54">
        <f t="shared" si="14"/>
        <v>0</v>
      </c>
      <c r="I102" s="54"/>
      <c r="J102" s="54">
        <f t="shared" si="14"/>
        <v>7.2014110000000144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2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44802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59.02</v>
      </c>
      <c r="I3" s="95">
        <v>14.51</v>
      </c>
      <c r="J3" s="95">
        <v>0</v>
      </c>
      <c r="K3" s="95">
        <v>0</v>
      </c>
      <c r="L3" s="95">
        <v>9.68</v>
      </c>
      <c r="M3" s="114">
        <v>0</v>
      </c>
      <c r="N3" s="113">
        <v>0</v>
      </c>
      <c r="O3" s="95">
        <v>0</v>
      </c>
      <c r="P3" s="95">
        <v>-30</v>
      </c>
      <c r="Q3" s="95">
        <v>0</v>
      </c>
      <c r="R3" s="95">
        <v>0</v>
      </c>
      <c r="S3" s="114">
        <v>0</v>
      </c>
      <c r="U3" s="115">
        <v>-30</v>
      </c>
      <c r="V3" s="116">
        <v>83.2</v>
      </c>
      <c r="W3">
        <v>59.02</v>
      </c>
      <c r="X3">
        <v>14.51</v>
      </c>
      <c r="Y3">
        <v>9.68</v>
      </c>
      <c r="Z3">
        <v>0</v>
      </c>
      <c r="AA3">
        <v>-30</v>
      </c>
    </row>
    <row r="4" spans="1:27">
      <c r="B4" t="s">
        <v>263</v>
      </c>
      <c r="G4" t="s">
        <v>46</v>
      </c>
      <c r="H4" s="115">
        <v>38.700000000000003</v>
      </c>
      <c r="I4" s="88">
        <v>14.51</v>
      </c>
      <c r="J4" s="88">
        <v>0</v>
      </c>
      <c r="K4" s="88">
        <v>0</v>
      </c>
      <c r="L4" s="88">
        <v>9.68</v>
      </c>
      <c r="M4" s="116">
        <v>0</v>
      </c>
      <c r="N4" s="115">
        <v>0</v>
      </c>
      <c r="O4" s="88">
        <v>0</v>
      </c>
      <c r="P4" s="88">
        <v>-30</v>
      </c>
      <c r="Q4" s="88">
        <v>0</v>
      </c>
      <c r="R4" s="88">
        <v>0</v>
      </c>
      <c r="S4" s="116">
        <v>0</v>
      </c>
      <c r="U4" s="115">
        <v>-30</v>
      </c>
      <c r="V4" s="116">
        <v>62.89</v>
      </c>
      <c r="W4">
        <v>38.700000000000003</v>
      </c>
      <c r="X4">
        <v>14.51</v>
      </c>
      <c r="Y4">
        <v>9.68</v>
      </c>
      <c r="Z4">
        <v>0</v>
      </c>
      <c r="AA4">
        <v>-30</v>
      </c>
    </row>
    <row r="5" spans="1:27">
      <c r="G5" t="s">
        <v>47</v>
      </c>
      <c r="H5" s="115">
        <v>52.25</v>
      </c>
      <c r="I5" s="88">
        <v>0</v>
      </c>
      <c r="J5" s="88">
        <v>0</v>
      </c>
      <c r="K5" s="88">
        <v>0</v>
      </c>
      <c r="L5" s="88">
        <v>7.74</v>
      </c>
      <c r="M5" s="116">
        <v>0</v>
      </c>
      <c r="N5" s="115">
        <v>0</v>
      </c>
      <c r="O5" s="88">
        <v>0</v>
      </c>
      <c r="P5" s="88">
        <v>-25</v>
      </c>
      <c r="Q5" s="88">
        <v>0</v>
      </c>
      <c r="R5" s="88">
        <v>0</v>
      </c>
      <c r="S5" s="116">
        <v>0</v>
      </c>
      <c r="U5" s="115">
        <v>-25</v>
      </c>
      <c r="V5" s="116">
        <v>59.98</v>
      </c>
      <c r="W5">
        <v>52.25</v>
      </c>
      <c r="X5">
        <v>0</v>
      </c>
      <c r="Y5">
        <v>7.74</v>
      </c>
      <c r="Z5">
        <v>0</v>
      </c>
      <c r="AA5">
        <v>-25</v>
      </c>
    </row>
    <row r="6" spans="1:27">
      <c r="G6" t="s">
        <v>48</v>
      </c>
      <c r="H6" s="115">
        <v>55.15</v>
      </c>
      <c r="I6" s="88">
        <v>0</v>
      </c>
      <c r="J6" s="88">
        <v>0</v>
      </c>
      <c r="K6" s="88">
        <v>0</v>
      </c>
      <c r="L6" s="88">
        <v>8.7100000000000009</v>
      </c>
      <c r="M6" s="116">
        <v>0</v>
      </c>
      <c r="N6" s="115">
        <v>0</v>
      </c>
      <c r="O6" s="88">
        <v>0</v>
      </c>
      <c r="P6" s="88">
        <v>-30</v>
      </c>
      <c r="Q6" s="88">
        <v>0</v>
      </c>
      <c r="R6" s="88">
        <v>0</v>
      </c>
      <c r="S6" s="116">
        <v>0</v>
      </c>
      <c r="U6" s="115">
        <v>-30</v>
      </c>
      <c r="V6" s="116">
        <v>63.86</v>
      </c>
      <c r="W6">
        <v>55.15</v>
      </c>
      <c r="X6">
        <v>0</v>
      </c>
      <c r="Y6">
        <v>8.7100000000000009</v>
      </c>
      <c r="Z6">
        <v>0</v>
      </c>
      <c r="AA6">
        <v>-30</v>
      </c>
    </row>
    <row r="7" spans="1:27">
      <c r="G7" t="s">
        <v>49</v>
      </c>
      <c r="H7" s="115">
        <v>28.05</v>
      </c>
      <c r="I7" s="88">
        <v>9.68</v>
      </c>
      <c r="J7" s="88">
        <v>0</v>
      </c>
      <c r="K7" s="88">
        <v>19.350000000000001</v>
      </c>
      <c r="L7" s="88">
        <v>15.29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72.37</v>
      </c>
      <c r="W7">
        <v>28.05</v>
      </c>
      <c r="X7">
        <v>9.68</v>
      </c>
      <c r="Y7">
        <v>15.29</v>
      </c>
      <c r="Z7">
        <v>19.350000000000001</v>
      </c>
      <c r="AA7">
        <v>0</v>
      </c>
    </row>
    <row r="8" spans="1:27">
      <c r="G8" t="s">
        <v>50</v>
      </c>
      <c r="H8" s="115">
        <v>0</v>
      </c>
      <c r="I8" s="88">
        <v>33.86</v>
      </c>
      <c r="J8" s="88">
        <v>0</v>
      </c>
      <c r="K8" s="88">
        <v>0</v>
      </c>
      <c r="L8" s="88">
        <v>8.48</v>
      </c>
      <c r="M8" s="116">
        <v>0</v>
      </c>
      <c r="N8" s="115">
        <v>0</v>
      </c>
      <c r="O8" s="88">
        <v>0</v>
      </c>
      <c r="P8" s="88">
        <v>0</v>
      </c>
      <c r="Q8" s="88">
        <v>-60</v>
      </c>
      <c r="R8" s="88">
        <v>0</v>
      </c>
      <c r="S8" s="116">
        <v>0</v>
      </c>
      <c r="U8" s="115">
        <v>-60</v>
      </c>
      <c r="V8" s="116">
        <v>42.34</v>
      </c>
      <c r="W8">
        <v>0</v>
      </c>
      <c r="X8">
        <v>33.86</v>
      </c>
      <c r="Y8">
        <v>8.48</v>
      </c>
      <c r="Z8">
        <v>-60</v>
      </c>
      <c r="AA8">
        <v>0</v>
      </c>
    </row>
    <row r="9" spans="1:27">
      <c r="G9" t="s">
        <v>51</v>
      </c>
      <c r="H9" s="115">
        <v>31.93</v>
      </c>
      <c r="I9" s="88">
        <v>29.03</v>
      </c>
      <c r="J9" s="88">
        <v>43.53</v>
      </c>
      <c r="K9" s="88">
        <v>0</v>
      </c>
      <c r="L9" s="88">
        <v>12.29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116.78</v>
      </c>
      <c r="W9">
        <v>31.93</v>
      </c>
      <c r="X9">
        <v>29.03</v>
      </c>
      <c r="Y9">
        <v>12.29</v>
      </c>
      <c r="Z9">
        <v>0</v>
      </c>
      <c r="AA9">
        <v>43.53</v>
      </c>
    </row>
    <row r="10" spans="1:27">
      <c r="G10" t="s">
        <v>52</v>
      </c>
      <c r="H10" s="115">
        <v>45.46</v>
      </c>
      <c r="I10" s="88">
        <v>29.03</v>
      </c>
      <c r="J10" s="88">
        <v>43.54</v>
      </c>
      <c r="K10" s="88">
        <v>9.68</v>
      </c>
      <c r="L10" s="88">
        <v>10.35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138.06</v>
      </c>
      <c r="W10">
        <v>45.46</v>
      </c>
      <c r="X10">
        <v>29.03</v>
      </c>
      <c r="Y10">
        <v>10.35</v>
      </c>
      <c r="Z10">
        <v>9.68</v>
      </c>
      <c r="AA10">
        <v>43.54</v>
      </c>
    </row>
    <row r="11" spans="1:27">
      <c r="G11" t="s">
        <v>53</v>
      </c>
      <c r="H11" s="115">
        <v>64.819999999999993</v>
      </c>
      <c r="I11" s="88">
        <v>53.21</v>
      </c>
      <c r="J11" s="88">
        <v>0</v>
      </c>
      <c r="K11" s="88">
        <v>0</v>
      </c>
      <c r="L11" s="88">
        <v>9.68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127.71</v>
      </c>
      <c r="W11">
        <v>64.819999999999993</v>
      </c>
      <c r="X11">
        <v>53.21</v>
      </c>
      <c r="Y11">
        <v>9.68</v>
      </c>
      <c r="Z11">
        <v>0</v>
      </c>
      <c r="AA11">
        <v>0</v>
      </c>
    </row>
    <row r="12" spans="1:27">
      <c r="G12" t="s">
        <v>54</v>
      </c>
      <c r="H12" s="115">
        <v>18.38</v>
      </c>
      <c r="I12" s="88">
        <v>43.54</v>
      </c>
      <c r="J12" s="88">
        <v>0</v>
      </c>
      <c r="K12" s="88">
        <v>0</v>
      </c>
      <c r="L12" s="88">
        <v>9.3800000000000008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71.3</v>
      </c>
      <c r="W12">
        <v>18.38</v>
      </c>
      <c r="X12">
        <v>43.54</v>
      </c>
      <c r="Y12">
        <v>9.3800000000000008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14.32</v>
      </c>
      <c r="M13" s="116">
        <v>0</v>
      </c>
      <c r="N13" s="115">
        <v>-31</v>
      </c>
      <c r="O13" s="88">
        <v>0</v>
      </c>
      <c r="P13" s="88">
        <v>-65</v>
      </c>
      <c r="Q13" s="88">
        <v>-60</v>
      </c>
      <c r="R13" s="88">
        <v>0</v>
      </c>
      <c r="S13" s="116">
        <v>0</v>
      </c>
      <c r="U13" s="115">
        <v>-156</v>
      </c>
      <c r="V13" s="116">
        <v>14.32</v>
      </c>
      <c r="W13">
        <v>-31</v>
      </c>
      <c r="X13">
        <v>0</v>
      </c>
      <c r="Y13">
        <v>14.32</v>
      </c>
      <c r="Z13">
        <v>-60</v>
      </c>
      <c r="AA13">
        <v>-65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6.77</v>
      </c>
      <c r="M14" s="116">
        <v>0</v>
      </c>
      <c r="N14" s="115">
        <v>0</v>
      </c>
      <c r="O14" s="88">
        <v>0</v>
      </c>
      <c r="P14" s="88">
        <v>-20</v>
      </c>
      <c r="Q14" s="88">
        <v>0</v>
      </c>
      <c r="R14" s="88">
        <v>0</v>
      </c>
      <c r="S14" s="116">
        <v>0</v>
      </c>
      <c r="U14" s="115">
        <v>-20</v>
      </c>
      <c r="V14" s="116">
        <v>6.77</v>
      </c>
      <c r="W14">
        <v>0</v>
      </c>
      <c r="X14">
        <v>0</v>
      </c>
      <c r="Y14">
        <v>6.77</v>
      </c>
      <c r="Z14">
        <v>0</v>
      </c>
      <c r="AA14">
        <v>-20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9</v>
      </c>
      <c r="M15" s="116">
        <v>0</v>
      </c>
      <c r="N15" s="115">
        <v>-3</v>
      </c>
      <c r="O15" s="88">
        <v>-15</v>
      </c>
      <c r="P15" s="88">
        <v>-50</v>
      </c>
      <c r="Q15" s="88">
        <v>0</v>
      </c>
      <c r="R15" s="88">
        <v>0</v>
      </c>
      <c r="S15" s="116">
        <v>0</v>
      </c>
      <c r="U15" s="115">
        <v>-68</v>
      </c>
      <c r="V15" s="116">
        <v>9</v>
      </c>
      <c r="W15">
        <v>-3</v>
      </c>
      <c r="X15">
        <v>-15</v>
      </c>
      <c r="Y15">
        <v>9</v>
      </c>
      <c r="Z15">
        <v>0</v>
      </c>
      <c r="AA15">
        <v>-50</v>
      </c>
    </row>
    <row r="16" spans="1:27">
      <c r="G16" t="s">
        <v>58</v>
      </c>
      <c r="H16" s="115">
        <v>11.61</v>
      </c>
      <c r="I16" s="88">
        <v>0</v>
      </c>
      <c r="J16" s="88">
        <v>0</v>
      </c>
      <c r="K16" s="88">
        <v>0</v>
      </c>
      <c r="L16" s="88">
        <v>9</v>
      </c>
      <c r="M16" s="116">
        <v>0</v>
      </c>
      <c r="N16" s="115">
        <v>0</v>
      </c>
      <c r="O16" s="88">
        <v>-10</v>
      </c>
      <c r="P16" s="88">
        <v>0</v>
      </c>
      <c r="Q16" s="88">
        <v>0</v>
      </c>
      <c r="R16" s="88">
        <v>0</v>
      </c>
      <c r="S16" s="116">
        <v>0</v>
      </c>
      <c r="U16" s="115">
        <v>-10</v>
      </c>
      <c r="V16" s="116">
        <v>20.61</v>
      </c>
      <c r="W16">
        <v>11.61</v>
      </c>
      <c r="X16">
        <v>-10</v>
      </c>
      <c r="Y16">
        <v>9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8.7100000000000009</v>
      </c>
      <c r="M17" s="116">
        <v>0</v>
      </c>
      <c r="N17" s="115">
        <v>-18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-18</v>
      </c>
      <c r="V17" s="116">
        <v>8.7100000000000009</v>
      </c>
      <c r="W17">
        <v>-18</v>
      </c>
      <c r="X17">
        <v>0</v>
      </c>
      <c r="Y17">
        <v>8.7100000000000009</v>
      </c>
      <c r="Z17">
        <v>0</v>
      </c>
      <c r="AA17">
        <v>0</v>
      </c>
    </row>
    <row r="18" spans="7:27">
      <c r="G18" t="s">
        <v>60</v>
      </c>
      <c r="H18" s="115">
        <v>24.19</v>
      </c>
      <c r="I18" s="88">
        <v>0</v>
      </c>
      <c r="J18" s="88">
        <v>0</v>
      </c>
      <c r="K18" s="88">
        <v>0</v>
      </c>
      <c r="L18" s="88">
        <v>8.7100000000000009</v>
      </c>
      <c r="M18" s="116">
        <v>0</v>
      </c>
      <c r="N18" s="115">
        <v>0</v>
      </c>
      <c r="O18" s="88">
        <v>0</v>
      </c>
      <c r="P18" s="88">
        <v>0</v>
      </c>
      <c r="Q18" s="88">
        <v>-60</v>
      </c>
      <c r="R18" s="88">
        <v>0</v>
      </c>
      <c r="S18" s="116">
        <v>0</v>
      </c>
      <c r="U18" s="115">
        <v>-60</v>
      </c>
      <c r="V18" s="116">
        <v>32.9</v>
      </c>
      <c r="W18">
        <v>24.19</v>
      </c>
      <c r="X18">
        <v>0</v>
      </c>
      <c r="Y18">
        <v>8.7100000000000009</v>
      </c>
      <c r="Z18">
        <v>-60</v>
      </c>
      <c r="AA18">
        <v>0</v>
      </c>
    </row>
    <row r="19" spans="7:27">
      <c r="G19" t="s">
        <v>61</v>
      </c>
      <c r="H19" s="115">
        <v>46.44</v>
      </c>
      <c r="I19" s="88">
        <v>0</v>
      </c>
      <c r="J19" s="88">
        <v>0</v>
      </c>
      <c r="K19" s="88">
        <v>0</v>
      </c>
      <c r="L19" s="88">
        <v>13.25</v>
      </c>
      <c r="M19" s="116">
        <v>0</v>
      </c>
      <c r="N19" s="115">
        <v>0</v>
      </c>
      <c r="O19" s="88">
        <v>-10</v>
      </c>
      <c r="P19" s="88">
        <v>-55</v>
      </c>
      <c r="Q19" s="88">
        <v>0</v>
      </c>
      <c r="R19" s="88">
        <v>0</v>
      </c>
      <c r="S19" s="116">
        <v>0</v>
      </c>
      <c r="U19" s="115">
        <v>-65</v>
      </c>
      <c r="V19" s="116">
        <v>59.69</v>
      </c>
      <c r="W19">
        <v>46.44</v>
      </c>
      <c r="X19">
        <v>-10</v>
      </c>
      <c r="Y19">
        <v>13.25</v>
      </c>
      <c r="Z19">
        <v>0</v>
      </c>
      <c r="AA19">
        <v>-55</v>
      </c>
    </row>
    <row r="20" spans="7:27">
      <c r="G20" t="s">
        <v>62</v>
      </c>
      <c r="H20" s="115">
        <v>40.630000000000003</v>
      </c>
      <c r="I20" s="88">
        <v>0</v>
      </c>
      <c r="J20" s="88">
        <v>0</v>
      </c>
      <c r="K20" s="88">
        <v>0</v>
      </c>
      <c r="L20" s="88">
        <v>6.29</v>
      </c>
      <c r="M20" s="116">
        <v>0</v>
      </c>
      <c r="N20" s="115">
        <v>0</v>
      </c>
      <c r="O20" s="88">
        <v>-10</v>
      </c>
      <c r="P20" s="88">
        <v>0</v>
      </c>
      <c r="Q20" s="88">
        <v>0</v>
      </c>
      <c r="R20" s="88">
        <v>0</v>
      </c>
      <c r="S20" s="116">
        <v>0</v>
      </c>
      <c r="U20" s="115">
        <v>-10</v>
      </c>
      <c r="V20" s="116">
        <v>46.92</v>
      </c>
      <c r="W20">
        <v>40.630000000000003</v>
      </c>
      <c r="X20">
        <v>-10</v>
      </c>
      <c r="Y20">
        <v>6.29</v>
      </c>
      <c r="Z20">
        <v>0</v>
      </c>
      <c r="AA20">
        <v>0</v>
      </c>
    </row>
    <row r="21" spans="7:27">
      <c r="G21" t="s">
        <v>63</v>
      </c>
      <c r="H21" s="115">
        <v>84.17</v>
      </c>
      <c r="I21" s="88">
        <v>0</v>
      </c>
      <c r="J21" s="88">
        <v>0</v>
      </c>
      <c r="K21" s="88">
        <v>0</v>
      </c>
      <c r="L21" s="88">
        <v>8.42</v>
      </c>
      <c r="M21" s="116">
        <v>0</v>
      </c>
      <c r="N21" s="115">
        <v>0</v>
      </c>
      <c r="O21" s="88">
        <v>0</v>
      </c>
      <c r="P21" s="88">
        <v>-20</v>
      </c>
      <c r="Q21" s="88">
        <v>0</v>
      </c>
      <c r="R21" s="88">
        <v>0</v>
      </c>
      <c r="S21" s="116">
        <v>0</v>
      </c>
      <c r="U21" s="115">
        <v>-20</v>
      </c>
      <c r="V21" s="116">
        <v>92.59</v>
      </c>
      <c r="W21">
        <v>84.17</v>
      </c>
      <c r="X21">
        <v>0</v>
      </c>
      <c r="Y21">
        <v>8.42</v>
      </c>
      <c r="Z21">
        <v>0</v>
      </c>
      <c r="AA21">
        <v>-20</v>
      </c>
    </row>
    <row r="22" spans="7:27">
      <c r="G22" t="s">
        <v>64</v>
      </c>
      <c r="H22" s="115">
        <v>88.04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88.04</v>
      </c>
      <c r="W22">
        <v>88.04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115">
        <v>44.51</v>
      </c>
      <c r="I23" s="88">
        <v>0</v>
      </c>
      <c r="J23" s="88">
        <v>0</v>
      </c>
      <c r="K23" s="88">
        <v>0</v>
      </c>
      <c r="L23" s="88">
        <v>9.19</v>
      </c>
      <c r="M23" s="116">
        <v>0</v>
      </c>
      <c r="N23" s="115">
        <v>0</v>
      </c>
      <c r="O23" s="88">
        <v>0</v>
      </c>
      <c r="P23" s="88">
        <v>-45</v>
      </c>
      <c r="Q23" s="88">
        <v>-60</v>
      </c>
      <c r="R23" s="88">
        <v>0</v>
      </c>
      <c r="S23" s="116">
        <v>0</v>
      </c>
      <c r="U23" s="115">
        <v>-105</v>
      </c>
      <c r="V23" s="116">
        <v>53.7</v>
      </c>
      <c r="W23">
        <v>44.51</v>
      </c>
      <c r="X23">
        <v>0</v>
      </c>
      <c r="Y23">
        <v>9.19</v>
      </c>
      <c r="Z23">
        <v>-60</v>
      </c>
      <c r="AA23">
        <v>-45</v>
      </c>
    </row>
    <row r="24" spans="7:27">
      <c r="G24" t="s">
        <v>66</v>
      </c>
      <c r="H24" s="115">
        <v>48.38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48.38</v>
      </c>
      <c r="W24">
        <v>48.38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115">
        <v>78.37</v>
      </c>
      <c r="I25" s="88">
        <v>0</v>
      </c>
      <c r="J25" s="88">
        <v>0</v>
      </c>
      <c r="K25" s="88">
        <v>0</v>
      </c>
      <c r="L25" s="88">
        <v>14.51</v>
      </c>
      <c r="M25" s="116">
        <v>0</v>
      </c>
      <c r="N25" s="115">
        <v>0</v>
      </c>
      <c r="O25" s="88">
        <v>0</v>
      </c>
      <c r="P25" s="88">
        <v>-70</v>
      </c>
      <c r="Q25" s="88">
        <v>0</v>
      </c>
      <c r="R25" s="88">
        <v>0</v>
      </c>
      <c r="S25" s="116">
        <v>0</v>
      </c>
      <c r="U25" s="115">
        <v>-70</v>
      </c>
      <c r="V25" s="116">
        <v>92.88</v>
      </c>
      <c r="W25">
        <v>78.37</v>
      </c>
      <c r="X25">
        <v>0</v>
      </c>
      <c r="Y25">
        <v>14.51</v>
      </c>
      <c r="Z25">
        <v>0</v>
      </c>
      <c r="AA25">
        <v>-70</v>
      </c>
    </row>
    <row r="26" spans="7:27">
      <c r="G26" t="s">
        <v>68</v>
      </c>
      <c r="H26" s="115">
        <v>49.34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-30</v>
      </c>
      <c r="Q26" s="88">
        <v>0</v>
      </c>
      <c r="R26" s="88">
        <v>0</v>
      </c>
      <c r="S26" s="116">
        <v>0</v>
      </c>
      <c r="U26" s="115">
        <v>-30</v>
      </c>
      <c r="V26" s="116">
        <v>49.34</v>
      </c>
      <c r="W26">
        <v>49.34</v>
      </c>
      <c r="X26">
        <v>0</v>
      </c>
      <c r="Y26">
        <v>0</v>
      </c>
      <c r="Z26">
        <v>0</v>
      </c>
      <c r="AA26">
        <v>-30</v>
      </c>
    </row>
    <row r="27" spans="7:27">
      <c r="G27" t="s">
        <v>69</v>
      </c>
      <c r="H27" s="115">
        <v>96.75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-35</v>
      </c>
      <c r="P27" s="88">
        <v>-70</v>
      </c>
      <c r="Q27" s="88">
        <v>-60</v>
      </c>
      <c r="R27" s="88">
        <v>0</v>
      </c>
      <c r="S27" s="116">
        <v>0</v>
      </c>
      <c r="U27" s="115">
        <v>-165</v>
      </c>
      <c r="V27" s="116">
        <v>96.75</v>
      </c>
      <c r="W27">
        <v>96.75</v>
      </c>
      <c r="X27">
        <v>-35</v>
      </c>
      <c r="Y27">
        <v>0</v>
      </c>
      <c r="Z27">
        <v>-60</v>
      </c>
      <c r="AA27">
        <v>-70</v>
      </c>
    </row>
    <row r="28" spans="7:27">
      <c r="G28" t="s">
        <v>70</v>
      </c>
      <c r="H28" s="115">
        <v>73.53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-30</v>
      </c>
      <c r="Q28" s="88">
        <v>0</v>
      </c>
      <c r="R28" s="88">
        <v>0</v>
      </c>
      <c r="S28" s="116">
        <v>0</v>
      </c>
      <c r="U28" s="115">
        <v>-30</v>
      </c>
      <c r="V28" s="116">
        <v>73.53</v>
      </c>
      <c r="W28">
        <v>73.53</v>
      </c>
      <c r="X28">
        <v>0</v>
      </c>
      <c r="Y28">
        <v>0</v>
      </c>
      <c r="Z28">
        <v>0</v>
      </c>
      <c r="AA28">
        <v>-30</v>
      </c>
    </row>
    <row r="29" spans="7:27">
      <c r="G29" t="s">
        <v>71</v>
      </c>
      <c r="H29" s="115">
        <v>33.86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-15</v>
      </c>
      <c r="P29" s="88">
        <v>-30</v>
      </c>
      <c r="Q29" s="88">
        <v>0</v>
      </c>
      <c r="R29" s="88">
        <v>0</v>
      </c>
      <c r="S29" s="116">
        <v>0</v>
      </c>
      <c r="U29" s="115">
        <v>-45</v>
      </c>
      <c r="V29" s="116">
        <v>33.86</v>
      </c>
      <c r="W29">
        <v>33.86</v>
      </c>
      <c r="X29">
        <v>-15</v>
      </c>
      <c r="Y29">
        <v>0</v>
      </c>
      <c r="Z29">
        <v>0</v>
      </c>
      <c r="AA29">
        <v>-30</v>
      </c>
    </row>
    <row r="30" spans="7:27">
      <c r="G30" t="s">
        <v>72</v>
      </c>
      <c r="H30" s="115">
        <v>19.350000000000001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-15</v>
      </c>
      <c r="P30" s="88">
        <v>-30</v>
      </c>
      <c r="Q30" s="88">
        <v>0</v>
      </c>
      <c r="R30" s="88">
        <v>0</v>
      </c>
      <c r="S30" s="116">
        <v>0</v>
      </c>
      <c r="U30" s="115">
        <v>-45</v>
      </c>
      <c r="V30" s="116">
        <v>19.350000000000001</v>
      </c>
      <c r="W30">
        <v>19.350000000000001</v>
      </c>
      <c r="X30">
        <v>-15</v>
      </c>
      <c r="Y30">
        <v>0</v>
      </c>
      <c r="Z30">
        <v>0</v>
      </c>
      <c r="AA30">
        <v>-30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10.93</v>
      </c>
      <c r="M31" s="116">
        <v>0</v>
      </c>
      <c r="N31" s="115">
        <v>0</v>
      </c>
      <c r="O31" s="88">
        <v>0</v>
      </c>
      <c r="P31" s="88">
        <v>0</v>
      </c>
      <c r="Q31" s="88">
        <v>-60</v>
      </c>
      <c r="R31" s="88">
        <v>0</v>
      </c>
      <c r="S31" s="116">
        <v>0</v>
      </c>
      <c r="U31" s="115">
        <v>-60</v>
      </c>
      <c r="V31" s="116">
        <v>10.93</v>
      </c>
      <c r="W31">
        <v>0</v>
      </c>
      <c r="X31">
        <v>0</v>
      </c>
      <c r="Y31">
        <v>10.93</v>
      </c>
      <c r="Z31">
        <v>-60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19.350000000000001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19.350000000000001</v>
      </c>
      <c r="W32">
        <v>0</v>
      </c>
      <c r="X32">
        <v>0</v>
      </c>
      <c r="Y32">
        <v>0</v>
      </c>
      <c r="Z32">
        <v>19.350000000000001</v>
      </c>
      <c r="AA32">
        <v>0</v>
      </c>
    </row>
    <row r="33" spans="7:27">
      <c r="G33" t="s">
        <v>75</v>
      </c>
      <c r="H33" s="115">
        <v>34.83</v>
      </c>
      <c r="I33" s="88">
        <v>0</v>
      </c>
      <c r="J33" s="88">
        <v>0</v>
      </c>
      <c r="K33" s="88">
        <v>19.350000000000001</v>
      </c>
      <c r="L33" s="88">
        <v>0</v>
      </c>
      <c r="M33" s="116">
        <v>0</v>
      </c>
      <c r="N33" s="115">
        <v>0</v>
      </c>
      <c r="O33" s="88">
        <v>-50</v>
      </c>
      <c r="P33" s="88">
        <v>0</v>
      </c>
      <c r="Q33" s="88">
        <v>0</v>
      </c>
      <c r="R33" s="88">
        <v>0</v>
      </c>
      <c r="S33" s="116">
        <v>0</v>
      </c>
      <c r="U33" s="115">
        <v>-50</v>
      </c>
      <c r="V33" s="116">
        <v>54.18</v>
      </c>
      <c r="W33">
        <v>34.83</v>
      </c>
      <c r="X33">
        <v>-50</v>
      </c>
      <c r="Y33">
        <v>0</v>
      </c>
      <c r="Z33">
        <v>19.350000000000001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19.350000000000001</v>
      </c>
      <c r="L34" s="88">
        <v>8.2200000000000006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27.57</v>
      </c>
      <c r="W34">
        <v>0</v>
      </c>
      <c r="X34">
        <v>0</v>
      </c>
      <c r="Y34">
        <v>8.2200000000000006</v>
      </c>
      <c r="Z34">
        <v>19.350000000000001</v>
      </c>
      <c r="AA34">
        <v>0</v>
      </c>
    </row>
    <row r="35" spans="7:27">
      <c r="G35" t="s">
        <v>77</v>
      </c>
      <c r="H35" s="115">
        <v>29.02</v>
      </c>
      <c r="I35" s="88">
        <v>0</v>
      </c>
      <c r="J35" s="88">
        <v>0</v>
      </c>
      <c r="K35" s="88">
        <v>0</v>
      </c>
      <c r="L35" s="88">
        <v>9.9700000000000006</v>
      </c>
      <c r="M35" s="116">
        <v>0</v>
      </c>
      <c r="N35" s="115">
        <v>0</v>
      </c>
      <c r="O35" s="88">
        <v>0</v>
      </c>
      <c r="P35" s="88">
        <v>-25</v>
      </c>
      <c r="Q35" s="88">
        <v>0</v>
      </c>
      <c r="R35" s="88">
        <v>0</v>
      </c>
      <c r="S35" s="116">
        <v>0</v>
      </c>
      <c r="U35" s="115">
        <v>-25</v>
      </c>
      <c r="V35" s="116">
        <v>38.99</v>
      </c>
      <c r="W35">
        <v>29.02</v>
      </c>
      <c r="X35">
        <v>0</v>
      </c>
      <c r="Y35">
        <v>9.9700000000000006</v>
      </c>
      <c r="Z35">
        <v>0</v>
      </c>
      <c r="AA35">
        <v>-25</v>
      </c>
    </row>
    <row r="36" spans="7:27">
      <c r="G36" t="s">
        <v>78</v>
      </c>
      <c r="H36" s="115">
        <v>31.93</v>
      </c>
      <c r="I36" s="88">
        <v>0</v>
      </c>
      <c r="J36" s="88">
        <v>0</v>
      </c>
      <c r="K36" s="88">
        <v>19.350000000000001</v>
      </c>
      <c r="L36" s="88">
        <v>11.61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62.89</v>
      </c>
      <c r="W36">
        <v>31.93</v>
      </c>
      <c r="X36">
        <v>0</v>
      </c>
      <c r="Y36">
        <v>11.61</v>
      </c>
      <c r="Z36">
        <v>19.350000000000001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19.350000000000001</v>
      </c>
      <c r="L37" s="88">
        <v>16.45</v>
      </c>
      <c r="M37" s="116">
        <v>0</v>
      </c>
      <c r="N37" s="115">
        <v>-68</v>
      </c>
      <c r="O37" s="88">
        <v>-10</v>
      </c>
      <c r="P37" s="88">
        <v>-65</v>
      </c>
      <c r="Q37" s="88">
        <v>0</v>
      </c>
      <c r="R37" s="88">
        <v>0</v>
      </c>
      <c r="S37" s="116">
        <v>0</v>
      </c>
      <c r="U37" s="115">
        <v>-143</v>
      </c>
      <c r="V37" s="116">
        <v>35.799999999999997</v>
      </c>
      <c r="W37">
        <v>-68</v>
      </c>
      <c r="X37">
        <v>-10</v>
      </c>
      <c r="Y37">
        <v>16.45</v>
      </c>
      <c r="Z37">
        <v>19.350000000000001</v>
      </c>
      <c r="AA37">
        <v>-65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19.350000000000001</v>
      </c>
      <c r="L38" s="88">
        <v>10.16</v>
      </c>
      <c r="M38" s="116">
        <v>0</v>
      </c>
      <c r="N38" s="115">
        <v>-66</v>
      </c>
      <c r="O38" s="88">
        <v>-25</v>
      </c>
      <c r="P38" s="88">
        <v>-20</v>
      </c>
      <c r="Q38" s="88">
        <v>0</v>
      </c>
      <c r="R38" s="88">
        <v>0</v>
      </c>
      <c r="S38" s="116">
        <v>0</v>
      </c>
      <c r="U38" s="115">
        <v>-111</v>
      </c>
      <c r="V38" s="116">
        <v>29.51</v>
      </c>
      <c r="W38">
        <v>-66</v>
      </c>
      <c r="X38">
        <v>-25</v>
      </c>
      <c r="Y38">
        <v>10.16</v>
      </c>
      <c r="Z38">
        <v>19.350000000000001</v>
      </c>
      <c r="AA38">
        <v>-20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9.68</v>
      </c>
      <c r="L39" s="88">
        <v>13.83</v>
      </c>
      <c r="M39" s="116">
        <v>0</v>
      </c>
      <c r="N39" s="115">
        <v>-34</v>
      </c>
      <c r="O39" s="88">
        <v>-25</v>
      </c>
      <c r="P39" s="88">
        <v>-45</v>
      </c>
      <c r="Q39" s="88">
        <v>0</v>
      </c>
      <c r="R39" s="88">
        <v>0</v>
      </c>
      <c r="S39" s="116">
        <v>0</v>
      </c>
      <c r="U39" s="115">
        <v>-104</v>
      </c>
      <c r="V39" s="116">
        <v>23.51</v>
      </c>
      <c r="W39">
        <v>-34</v>
      </c>
      <c r="X39">
        <v>-25</v>
      </c>
      <c r="Y39">
        <v>13.83</v>
      </c>
      <c r="Z39">
        <v>9.68</v>
      </c>
      <c r="AA39">
        <v>-45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29.03</v>
      </c>
      <c r="L40" s="88">
        <v>14.51</v>
      </c>
      <c r="M40" s="116">
        <v>0</v>
      </c>
      <c r="N40" s="115">
        <v>-33</v>
      </c>
      <c r="O40" s="88">
        <v>-20</v>
      </c>
      <c r="P40" s="88">
        <v>0</v>
      </c>
      <c r="Q40" s="88">
        <v>0</v>
      </c>
      <c r="R40" s="88">
        <v>0</v>
      </c>
      <c r="S40" s="116">
        <v>0</v>
      </c>
      <c r="U40" s="115">
        <v>-53</v>
      </c>
      <c r="V40" s="116">
        <v>43.54</v>
      </c>
      <c r="W40">
        <v>-33</v>
      </c>
      <c r="X40">
        <v>-20</v>
      </c>
      <c r="Y40">
        <v>14.51</v>
      </c>
      <c r="Z40">
        <v>29.03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29.02</v>
      </c>
      <c r="L41" s="88">
        <v>15</v>
      </c>
      <c r="M41" s="116">
        <v>0</v>
      </c>
      <c r="N41" s="115">
        <v>-31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-31</v>
      </c>
      <c r="V41" s="116">
        <v>44.02</v>
      </c>
      <c r="W41">
        <v>-31</v>
      </c>
      <c r="X41">
        <v>0</v>
      </c>
      <c r="Y41">
        <v>15</v>
      </c>
      <c r="Z41">
        <v>29.02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15.48</v>
      </c>
      <c r="M42" s="116">
        <v>0</v>
      </c>
      <c r="N42" s="115">
        <v>-83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-83</v>
      </c>
      <c r="V42" s="116">
        <v>15.48</v>
      </c>
      <c r="W42">
        <v>-83</v>
      </c>
      <c r="X42">
        <v>0</v>
      </c>
      <c r="Y42">
        <v>15.48</v>
      </c>
      <c r="Z42">
        <v>0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19.350000000000001</v>
      </c>
      <c r="L43" s="88">
        <v>26.9</v>
      </c>
      <c r="M43" s="116">
        <v>0</v>
      </c>
      <c r="N43" s="115">
        <v>-112</v>
      </c>
      <c r="O43" s="88">
        <v>-30</v>
      </c>
      <c r="P43" s="88">
        <v>0</v>
      </c>
      <c r="Q43" s="88">
        <v>0</v>
      </c>
      <c r="R43" s="88">
        <v>0</v>
      </c>
      <c r="S43" s="116">
        <v>0</v>
      </c>
      <c r="U43" s="115">
        <v>-142</v>
      </c>
      <c r="V43" s="116">
        <v>46.25</v>
      </c>
      <c r="W43">
        <v>-112</v>
      </c>
      <c r="X43">
        <v>-30</v>
      </c>
      <c r="Y43">
        <v>26.9</v>
      </c>
      <c r="Z43">
        <v>19.350000000000001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17.899999999999999</v>
      </c>
      <c r="M44" s="116">
        <v>0</v>
      </c>
      <c r="N44" s="115">
        <v>-99</v>
      </c>
      <c r="O44" s="88">
        <v>-40</v>
      </c>
      <c r="P44" s="88">
        <v>0</v>
      </c>
      <c r="Q44" s="88">
        <v>0</v>
      </c>
      <c r="R44" s="88">
        <v>0</v>
      </c>
      <c r="S44" s="116">
        <v>0</v>
      </c>
      <c r="U44" s="115">
        <v>-139</v>
      </c>
      <c r="V44" s="116">
        <v>17.899999999999999</v>
      </c>
      <c r="W44">
        <v>-99</v>
      </c>
      <c r="X44">
        <v>-40</v>
      </c>
      <c r="Y44">
        <v>17.899999999999999</v>
      </c>
      <c r="Z44">
        <v>0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21.09</v>
      </c>
      <c r="M45" s="116">
        <v>0</v>
      </c>
      <c r="N45" s="115">
        <v>0</v>
      </c>
      <c r="O45" s="88">
        <v>-30</v>
      </c>
      <c r="P45" s="88">
        <v>-80</v>
      </c>
      <c r="Q45" s="88">
        <v>0</v>
      </c>
      <c r="R45" s="88">
        <v>0</v>
      </c>
      <c r="S45" s="116">
        <v>0</v>
      </c>
      <c r="U45" s="115">
        <v>-110</v>
      </c>
      <c r="V45" s="116">
        <v>21.09</v>
      </c>
      <c r="W45">
        <v>0</v>
      </c>
      <c r="X45">
        <v>-30</v>
      </c>
      <c r="Y45">
        <v>21.09</v>
      </c>
      <c r="Z45">
        <v>0</v>
      </c>
      <c r="AA45">
        <v>-80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5.38</v>
      </c>
      <c r="M46" s="116">
        <v>0</v>
      </c>
      <c r="N46" s="115">
        <v>0</v>
      </c>
      <c r="O46" s="88">
        <v>-35</v>
      </c>
      <c r="P46" s="88">
        <v>-40</v>
      </c>
      <c r="Q46" s="88">
        <v>0</v>
      </c>
      <c r="R46" s="88">
        <v>0</v>
      </c>
      <c r="S46" s="116">
        <v>0</v>
      </c>
      <c r="U46" s="115">
        <v>-75</v>
      </c>
      <c r="V46" s="116">
        <v>5.38</v>
      </c>
      <c r="W46">
        <v>0</v>
      </c>
      <c r="X46">
        <v>-35</v>
      </c>
      <c r="Y46">
        <v>5.38</v>
      </c>
      <c r="Z46">
        <v>0</v>
      </c>
      <c r="AA46">
        <v>-40</v>
      </c>
    </row>
    <row r="47" spans="7:27">
      <c r="G47" t="s">
        <v>89</v>
      </c>
      <c r="H47" s="115">
        <v>92.88</v>
      </c>
      <c r="I47" s="88">
        <v>0</v>
      </c>
      <c r="J47" s="88">
        <v>14.51</v>
      </c>
      <c r="K47" s="88">
        <v>0</v>
      </c>
      <c r="L47" s="88">
        <v>0</v>
      </c>
      <c r="M47" s="116">
        <v>0</v>
      </c>
      <c r="N47" s="115">
        <v>0</v>
      </c>
      <c r="O47" s="88">
        <v>-65</v>
      </c>
      <c r="P47" s="88">
        <v>0</v>
      </c>
      <c r="Q47" s="88">
        <v>0</v>
      </c>
      <c r="R47" s="88">
        <v>0</v>
      </c>
      <c r="S47" s="116">
        <v>0</v>
      </c>
      <c r="U47" s="115">
        <v>-65</v>
      </c>
      <c r="V47" s="116">
        <v>107.39</v>
      </c>
      <c r="W47">
        <v>92.88</v>
      </c>
      <c r="X47">
        <v>-65</v>
      </c>
      <c r="Y47">
        <v>0</v>
      </c>
      <c r="Z47">
        <v>0</v>
      </c>
      <c r="AA47">
        <v>14.51</v>
      </c>
    </row>
    <row r="48" spans="7:27">
      <c r="G48" t="s">
        <v>90</v>
      </c>
      <c r="H48" s="115">
        <v>23.22</v>
      </c>
      <c r="I48" s="88">
        <v>0</v>
      </c>
      <c r="J48" s="88">
        <v>19.350000000000001</v>
      </c>
      <c r="K48" s="88">
        <v>0</v>
      </c>
      <c r="L48" s="88">
        <v>0</v>
      </c>
      <c r="M48" s="116">
        <v>0</v>
      </c>
      <c r="N48" s="115">
        <v>0</v>
      </c>
      <c r="O48" s="88">
        <v>-40</v>
      </c>
      <c r="P48" s="88">
        <v>0</v>
      </c>
      <c r="Q48" s="88">
        <v>0</v>
      </c>
      <c r="R48" s="88">
        <v>0</v>
      </c>
      <c r="S48" s="116">
        <v>0</v>
      </c>
      <c r="U48" s="115">
        <v>-40</v>
      </c>
      <c r="V48" s="116">
        <v>42.57</v>
      </c>
      <c r="W48">
        <v>23.22</v>
      </c>
      <c r="X48">
        <v>-40</v>
      </c>
      <c r="Y48">
        <v>0</v>
      </c>
      <c r="Z48">
        <v>0</v>
      </c>
      <c r="AA48">
        <v>19.350000000000001</v>
      </c>
    </row>
    <row r="49" spans="7:27">
      <c r="G49" t="s">
        <v>91</v>
      </c>
      <c r="H49" s="115">
        <v>0</v>
      </c>
      <c r="I49" s="88">
        <v>0</v>
      </c>
      <c r="J49" s="88">
        <v>19.350000000000001</v>
      </c>
      <c r="K49" s="88">
        <v>19.350000000000001</v>
      </c>
      <c r="L49" s="88">
        <v>26.99</v>
      </c>
      <c r="M49" s="116">
        <v>0</v>
      </c>
      <c r="N49" s="115">
        <v>0</v>
      </c>
      <c r="O49" s="88">
        <v>-38</v>
      </c>
      <c r="P49" s="88">
        <v>0</v>
      </c>
      <c r="Q49" s="88">
        <v>0</v>
      </c>
      <c r="R49" s="88">
        <v>0</v>
      </c>
      <c r="S49" s="116">
        <v>0</v>
      </c>
      <c r="U49" s="115">
        <v>-38</v>
      </c>
      <c r="V49" s="116">
        <v>65.69</v>
      </c>
      <c r="W49">
        <v>0</v>
      </c>
      <c r="X49">
        <v>-38</v>
      </c>
      <c r="Y49">
        <v>26.99</v>
      </c>
      <c r="Z49">
        <v>19.350000000000001</v>
      </c>
      <c r="AA49">
        <v>19.350000000000001</v>
      </c>
    </row>
    <row r="50" spans="7:27">
      <c r="G50" t="s">
        <v>92</v>
      </c>
      <c r="H50" s="115">
        <v>0</v>
      </c>
      <c r="I50" s="88">
        <v>0</v>
      </c>
      <c r="J50" s="88">
        <v>19.350000000000001</v>
      </c>
      <c r="K50" s="88">
        <v>0</v>
      </c>
      <c r="L50" s="88">
        <v>0</v>
      </c>
      <c r="M50" s="116">
        <v>0</v>
      </c>
      <c r="N50" s="115">
        <v>0</v>
      </c>
      <c r="O50" s="88">
        <v>-25</v>
      </c>
      <c r="P50" s="88">
        <v>0</v>
      </c>
      <c r="Q50" s="88">
        <v>0</v>
      </c>
      <c r="R50" s="88">
        <v>0</v>
      </c>
      <c r="S50" s="116">
        <v>0</v>
      </c>
      <c r="U50" s="115">
        <v>-25</v>
      </c>
      <c r="V50" s="116">
        <v>19.350000000000001</v>
      </c>
      <c r="W50">
        <v>0</v>
      </c>
      <c r="X50">
        <v>-25</v>
      </c>
      <c r="Y50">
        <v>0</v>
      </c>
      <c r="Z50">
        <v>0</v>
      </c>
      <c r="AA50">
        <v>19.350000000000001</v>
      </c>
    </row>
    <row r="51" spans="7:27">
      <c r="G51" t="s">
        <v>93</v>
      </c>
      <c r="H51" s="115">
        <v>97.72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-45</v>
      </c>
      <c r="P51" s="88">
        <v>-55</v>
      </c>
      <c r="Q51" s="88">
        <v>0</v>
      </c>
      <c r="R51" s="88">
        <v>0</v>
      </c>
      <c r="S51" s="116">
        <v>0</v>
      </c>
      <c r="U51" s="115">
        <v>-100</v>
      </c>
      <c r="V51" s="116">
        <v>97.72</v>
      </c>
      <c r="W51">
        <v>97.72</v>
      </c>
      <c r="X51">
        <v>-45</v>
      </c>
      <c r="Y51">
        <v>0</v>
      </c>
      <c r="Z51">
        <v>0</v>
      </c>
      <c r="AA51">
        <v>-55</v>
      </c>
    </row>
    <row r="52" spans="7:27">
      <c r="G52" t="s">
        <v>94</v>
      </c>
      <c r="H52" s="115">
        <v>39.67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-30</v>
      </c>
      <c r="P52" s="88">
        <v>0</v>
      </c>
      <c r="Q52" s="88">
        <v>0</v>
      </c>
      <c r="R52" s="88">
        <v>0</v>
      </c>
      <c r="S52" s="116">
        <v>0</v>
      </c>
      <c r="U52" s="115">
        <v>-30</v>
      </c>
      <c r="V52" s="116">
        <v>39.67</v>
      </c>
      <c r="W52">
        <v>39.67</v>
      </c>
      <c r="X52">
        <v>-30</v>
      </c>
      <c r="Y52">
        <v>0</v>
      </c>
      <c r="Z52">
        <v>0</v>
      </c>
      <c r="AA52">
        <v>0</v>
      </c>
    </row>
    <row r="53" spans="7:27">
      <c r="G53" t="s">
        <v>95</v>
      </c>
      <c r="H53" s="115">
        <v>57.08</v>
      </c>
      <c r="I53" s="88">
        <v>9.68</v>
      </c>
      <c r="J53" s="88">
        <v>0</v>
      </c>
      <c r="K53" s="88">
        <v>0</v>
      </c>
      <c r="L53" s="88">
        <v>11.94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78.7</v>
      </c>
      <c r="W53">
        <v>57.08</v>
      </c>
      <c r="X53">
        <v>9.68</v>
      </c>
      <c r="Y53">
        <v>11.94</v>
      </c>
      <c r="Z53">
        <v>0</v>
      </c>
      <c r="AA53">
        <v>0</v>
      </c>
    </row>
    <row r="54" spans="7:27">
      <c r="G54" t="s">
        <v>96</v>
      </c>
      <c r="H54" s="115">
        <v>44.5</v>
      </c>
      <c r="I54" s="88">
        <v>0</v>
      </c>
      <c r="J54" s="88">
        <v>0</v>
      </c>
      <c r="K54" s="88">
        <v>19.350000000000001</v>
      </c>
      <c r="L54" s="88">
        <v>14.64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78.489999999999995</v>
      </c>
      <c r="W54">
        <v>44.5</v>
      </c>
      <c r="X54">
        <v>0</v>
      </c>
      <c r="Y54">
        <v>14.64</v>
      </c>
      <c r="Z54">
        <v>19.350000000000001</v>
      </c>
      <c r="AA54">
        <v>0</v>
      </c>
    </row>
    <row r="55" spans="7:27">
      <c r="G55" t="s">
        <v>97</v>
      </c>
      <c r="H55" s="115">
        <v>4.84</v>
      </c>
      <c r="I55" s="88">
        <v>0</v>
      </c>
      <c r="J55" s="88">
        <v>0</v>
      </c>
      <c r="K55" s="88">
        <v>9.68</v>
      </c>
      <c r="L55" s="88">
        <v>26.21</v>
      </c>
      <c r="M55" s="116">
        <v>0</v>
      </c>
      <c r="N55" s="115">
        <v>0</v>
      </c>
      <c r="O55" s="88">
        <v>-65</v>
      </c>
      <c r="P55" s="88">
        <v>-95</v>
      </c>
      <c r="Q55" s="88">
        <v>0</v>
      </c>
      <c r="R55" s="88">
        <v>0</v>
      </c>
      <c r="S55" s="116">
        <v>0</v>
      </c>
      <c r="U55" s="115">
        <v>-160</v>
      </c>
      <c r="V55" s="116">
        <v>40.729999999999997</v>
      </c>
      <c r="W55">
        <v>4.84</v>
      </c>
      <c r="X55">
        <v>-65</v>
      </c>
      <c r="Y55">
        <v>26.21</v>
      </c>
      <c r="Z55">
        <v>9.68</v>
      </c>
      <c r="AA55">
        <v>-95</v>
      </c>
    </row>
    <row r="56" spans="7:27">
      <c r="G56" t="s">
        <v>98</v>
      </c>
      <c r="H56" s="115">
        <v>30.95</v>
      </c>
      <c r="I56" s="88">
        <v>0</v>
      </c>
      <c r="J56" s="88">
        <v>0</v>
      </c>
      <c r="K56" s="88">
        <v>29.03</v>
      </c>
      <c r="L56" s="88">
        <v>21.29</v>
      </c>
      <c r="M56" s="116">
        <v>0</v>
      </c>
      <c r="N56" s="115">
        <v>0</v>
      </c>
      <c r="O56" s="88">
        <v>-40</v>
      </c>
      <c r="P56" s="88">
        <v>-115</v>
      </c>
      <c r="Q56" s="88">
        <v>0</v>
      </c>
      <c r="R56" s="88">
        <v>0</v>
      </c>
      <c r="S56" s="116">
        <v>0</v>
      </c>
      <c r="U56" s="115">
        <v>-155</v>
      </c>
      <c r="V56" s="116">
        <v>81.27</v>
      </c>
      <c r="W56">
        <v>30.95</v>
      </c>
      <c r="X56">
        <v>-40</v>
      </c>
      <c r="Y56">
        <v>21.29</v>
      </c>
      <c r="Z56">
        <v>29.03</v>
      </c>
      <c r="AA56">
        <v>-115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19.350000000000001</v>
      </c>
      <c r="L57" s="88">
        <v>19.350000000000001</v>
      </c>
      <c r="M57" s="116">
        <v>0</v>
      </c>
      <c r="N57" s="115">
        <v>0</v>
      </c>
      <c r="O57" s="88">
        <v>-65</v>
      </c>
      <c r="P57" s="88">
        <v>0</v>
      </c>
      <c r="Q57" s="88">
        <v>0</v>
      </c>
      <c r="R57" s="88">
        <v>0</v>
      </c>
      <c r="S57" s="116">
        <v>0</v>
      </c>
      <c r="U57" s="115">
        <v>-65</v>
      </c>
      <c r="V57" s="116">
        <v>38.700000000000003</v>
      </c>
      <c r="W57">
        <v>0</v>
      </c>
      <c r="X57">
        <v>-65</v>
      </c>
      <c r="Y57">
        <v>19.350000000000001</v>
      </c>
      <c r="Z57">
        <v>19.350000000000001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9.68</v>
      </c>
      <c r="K58" s="88">
        <v>19.350000000000001</v>
      </c>
      <c r="L58" s="88">
        <v>19.350000000000001</v>
      </c>
      <c r="M58" s="116">
        <v>0</v>
      </c>
      <c r="N58" s="115">
        <v>0</v>
      </c>
      <c r="O58" s="88">
        <v>-40</v>
      </c>
      <c r="P58" s="88">
        <v>0</v>
      </c>
      <c r="Q58" s="88">
        <v>0</v>
      </c>
      <c r="R58" s="88">
        <v>0</v>
      </c>
      <c r="S58" s="116">
        <v>0</v>
      </c>
      <c r="U58" s="115">
        <v>-40</v>
      </c>
      <c r="V58" s="116">
        <v>48.38</v>
      </c>
      <c r="W58">
        <v>0</v>
      </c>
      <c r="X58">
        <v>-40</v>
      </c>
      <c r="Y58">
        <v>19.350000000000001</v>
      </c>
      <c r="Z58">
        <v>19.350000000000001</v>
      </c>
      <c r="AA58">
        <v>9.68</v>
      </c>
    </row>
    <row r="59" spans="7:27">
      <c r="G59" t="s">
        <v>101</v>
      </c>
      <c r="H59" s="115">
        <v>37.729999999999997</v>
      </c>
      <c r="I59" s="88">
        <v>0</v>
      </c>
      <c r="J59" s="88">
        <v>0</v>
      </c>
      <c r="K59" s="88">
        <v>9.68</v>
      </c>
      <c r="L59" s="88">
        <v>23.22</v>
      </c>
      <c r="M59" s="116">
        <v>0</v>
      </c>
      <c r="N59" s="115">
        <v>0</v>
      </c>
      <c r="O59" s="88">
        <v>-10</v>
      </c>
      <c r="P59" s="88">
        <v>-70</v>
      </c>
      <c r="Q59" s="88">
        <v>0</v>
      </c>
      <c r="R59" s="88">
        <v>0</v>
      </c>
      <c r="S59" s="116">
        <v>0</v>
      </c>
      <c r="U59" s="115">
        <v>-80</v>
      </c>
      <c r="V59" s="116">
        <v>70.63</v>
      </c>
      <c r="W59">
        <v>37.729999999999997</v>
      </c>
      <c r="X59">
        <v>-10</v>
      </c>
      <c r="Y59">
        <v>23.22</v>
      </c>
      <c r="Z59">
        <v>9.68</v>
      </c>
      <c r="AA59">
        <v>-70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14.51</v>
      </c>
      <c r="L60" s="88">
        <v>0</v>
      </c>
      <c r="M60" s="116">
        <v>0</v>
      </c>
      <c r="N60" s="115">
        <v>0</v>
      </c>
      <c r="O60" s="88">
        <v>-10</v>
      </c>
      <c r="P60" s="88">
        <v>-20</v>
      </c>
      <c r="Q60" s="88">
        <v>0</v>
      </c>
      <c r="R60" s="88">
        <v>0</v>
      </c>
      <c r="S60" s="116">
        <v>0</v>
      </c>
      <c r="U60" s="115">
        <v>-30</v>
      </c>
      <c r="V60" s="116">
        <v>14.51</v>
      </c>
      <c r="W60">
        <v>0</v>
      </c>
      <c r="X60">
        <v>-10</v>
      </c>
      <c r="Y60">
        <v>0</v>
      </c>
      <c r="Z60">
        <v>14.51</v>
      </c>
      <c r="AA60">
        <v>-20</v>
      </c>
    </row>
    <row r="61" spans="7:27">
      <c r="G61" t="s">
        <v>103</v>
      </c>
      <c r="H61" s="115">
        <v>40.92</v>
      </c>
      <c r="I61" s="88">
        <v>0</v>
      </c>
      <c r="J61" s="88">
        <v>0</v>
      </c>
      <c r="K61" s="88">
        <v>14.51</v>
      </c>
      <c r="L61" s="88">
        <v>26.8</v>
      </c>
      <c r="M61" s="116">
        <v>0</v>
      </c>
      <c r="N61" s="115">
        <v>0</v>
      </c>
      <c r="O61" s="88">
        <v>0</v>
      </c>
      <c r="P61" s="88">
        <v>-15</v>
      </c>
      <c r="Q61" s="88">
        <v>0</v>
      </c>
      <c r="R61" s="88">
        <v>0</v>
      </c>
      <c r="S61" s="116">
        <v>0</v>
      </c>
      <c r="U61" s="115">
        <v>-15</v>
      </c>
      <c r="V61" s="116">
        <v>82.23</v>
      </c>
      <c r="W61">
        <v>40.92</v>
      </c>
      <c r="X61">
        <v>0</v>
      </c>
      <c r="Y61">
        <v>26.8</v>
      </c>
      <c r="Z61">
        <v>14.51</v>
      </c>
      <c r="AA61">
        <v>-15</v>
      </c>
    </row>
    <row r="62" spans="7:27">
      <c r="G62" t="s">
        <v>104</v>
      </c>
      <c r="H62" s="115">
        <v>43.1</v>
      </c>
      <c r="I62" s="88">
        <v>0</v>
      </c>
      <c r="J62" s="88">
        <v>0</v>
      </c>
      <c r="K62" s="88">
        <v>14.51</v>
      </c>
      <c r="L62" s="88">
        <v>0</v>
      </c>
      <c r="M62" s="116">
        <v>0</v>
      </c>
      <c r="N62" s="115">
        <v>0</v>
      </c>
      <c r="O62" s="88">
        <v>0</v>
      </c>
      <c r="P62" s="88">
        <v>-15</v>
      </c>
      <c r="Q62" s="88">
        <v>0</v>
      </c>
      <c r="R62" s="88">
        <v>0</v>
      </c>
      <c r="S62" s="116">
        <v>0</v>
      </c>
      <c r="U62" s="115">
        <v>-15</v>
      </c>
      <c r="V62" s="116">
        <v>57.61</v>
      </c>
      <c r="W62">
        <v>43.1</v>
      </c>
      <c r="X62">
        <v>0</v>
      </c>
      <c r="Y62">
        <v>0</v>
      </c>
      <c r="Z62">
        <v>14.51</v>
      </c>
      <c r="AA62">
        <v>-15</v>
      </c>
    </row>
    <row r="63" spans="7:27">
      <c r="G63" t="s">
        <v>105</v>
      </c>
      <c r="H63" s="115">
        <v>83.2</v>
      </c>
      <c r="I63" s="88">
        <v>0</v>
      </c>
      <c r="J63" s="88">
        <v>0</v>
      </c>
      <c r="K63" s="88">
        <v>9.68</v>
      </c>
      <c r="L63" s="88">
        <v>0</v>
      </c>
      <c r="M63" s="116">
        <v>0</v>
      </c>
      <c r="N63" s="115">
        <v>0</v>
      </c>
      <c r="O63" s="88">
        <v>0</v>
      </c>
      <c r="P63" s="88">
        <v>-10</v>
      </c>
      <c r="Q63" s="88">
        <v>0</v>
      </c>
      <c r="R63" s="88">
        <v>0</v>
      </c>
      <c r="S63" s="116">
        <v>0</v>
      </c>
      <c r="U63" s="115">
        <v>-10</v>
      </c>
      <c r="V63" s="116">
        <v>92.88</v>
      </c>
      <c r="W63">
        <v>83.2</v>
      </c>
      <c r="X63">
        <v>0</v>
      </c>
      <c r="Y63">
        <v>0</v>
      </c>
      <c r="Z63">
        <v>9.68</v>
      </c>
      <c r="AA63">
        <v>-10</v>
      </c>
    </row>
    <row r="64" spans="7:27">
      <c r="G64" t="s">
        <v>106</v>
      </c>
      <c r="H64" s="115">
        <v>82.24</v>
      </c>
      <c r="I64" s="88">
        <v>0</v>
      </c>
      <c r="J64" s="88">
        <v>0</v>
      </c>
      <c r="K64" s="88">
        <v>14.51</v>
      </c>
      <c r="L64" s="88">
        <v>0</v>
      </c>
      <c r="M64" s="116">
        <v>0</v>
      </c>
      <c r="N64" s="115">
        <v>0</v>
      </c>
      <c r="O64" s="88">
        <v>0</v>
      </c>
      <c r="P64" s="88">
        <v>-10</v>
      </c>
      <c r="Q64" s="88">
        <v>0</v>
      </c>
      <c r="R64" s="88">
        <v>0</v>
      </c>
      <c r="S64" s="116">
        <v>0</v>
      </c>
      <c r="U64" s="115">
        <v>-10</v>
      </c>
      <c r="V64" s="116">
        <v>96.75</v>
      </c>
      <c r="W64">
        <v>82.24</v>
      </c>
      <c r="X64">
        <v>0</v>
      </c>
      <c r="Y64">
        <v>0</v>
      </c>
      <c r="Z64">
        <v>14.51</v>
      </c>
      <c r="AA64">
        <v>-10</v>
      </c>
    </row>
    <row r="65" spans="7:27">
      <c r="G65" t="s">
        <v>107</v>
      </c>
      <c r="H65" s="115">
        <v>0</v>
      </c>
      <c r="I65" s="88">
        <v>24.19</v>
      </c>
      <c r="J65" s="88">
        <v>0</v>
      </c>
      <c r="K65" s="88">
        <v>14.51</v>
      </c>
      <c r="L65" s="88">
        <v>0</v>
      </c>
      <c r="M65" s="116">
        <v>0</v>
      </c>
      <c r="N65" s="115">
        <v>0</v>
      </c>
      <c r="O65" s="88">
        <v>0</v>
      </c>
      <c r="P65" s="88">
        <v>-52</v>
      </c>
      <c r="Q65" s="88">
        <v>0</v>
      </c>
      <c r="R65" s="88">
        <v>0</v>
      </c>
      <c r="S65" s="116">
        <v>0</v>
      </c>
      <c r="U65" s="115">
        <v>-52</v>
      </c>
      <c r="V65" s="116">
        <v>38.700000000000003</v>
      </c>
      <c r="W65">
        <v>0</v>
      </c>
      <c r="X65">
        <v>24.19</v>
      </c>
      <c r="Y65">
        <v>0</v>
      </c>
      <c r="Z65">
        <v>14.51</v>
      </c>
      <c r="AA65">
        <v>-52</v>
      </c>
    </row>
    <row r="66" spans="7:27">
      <c r="G66" t="s">
        <v>108</v>
      </c>
      <c r="H66" s="115">
        <v>0</v>
      </c>
      <c r="I66" s="88">
        <v>24.19</v>
      </c>
      <c r="J66" s="88">
        <v>0</v>
      </c>
      <c r="K66" s="88">
        <v>14.51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38.700000000000003</v>
      </c>
      <c r="W66">
        <v>0</v>
      </c>
      <c r="X66">
        <v>24.19</v>
      </c>
      <c r="Y66">
        <v>0</v>
      </c>
      <c r="Z66">
        <v>14.51</v>
      </c>
      <c r="AA66">
        <v>0</v>
      </c>
    </row>
    <row r="67" spans="7:27">
      <c r="G67" t="s">
        <v>109</v>
      </c>
      <c r="H67" s="115">
        <v>38.869999999999997</v>
      </c>
      <c r="I67" s="88">
        <v>0</v>
      </c>
      <c r="J67" s="88">
        <v>0</v>
      </c>
      <c r="K67" s="88">
        <v>9.68</v>
      </c>
      <c r="L67" s="88">
        <v>25.64</v>
      </c>
      <c r="M67" s="116">
        <v>0</v>
      </c>
      <c r="N67" s="115">
        <v>0</v>
      </c>
      <c r="O67" s="88">
        <v>-7</v>
      </c>
      <c r="P67" s="88">
        <v>0</v>
      </c>
      <c r="Q67" s="88">
        <v>0</v>
      </c>
      <c r="R67" s="88">
        <v>0</v>
      </c>
      <c r="S67" s="116">
        <v>0</v>
      </c>
      <c r="U67" s="115">
        <v>-7</v>
      </c>
      <c r="V67" s="116">
        <v>74.19</v>
      </c>
      <c r="W67">
        <v>38.869999999999997</v>
      </c>
      <c r="X67">
        <v>-7</v>
      </c>
      <c r="Y67">
        <v>25.64</v>
      </c>
      <c r="Z67">
        <v>9.68</v>
      </c>
      <c r="AA67">
        <v>0</v>
      </c>
    </row>
    <row r="68" spans="7:27">
      <c r="G68" t="s">
        <v>110</v>
      </c>
      <c r="H68" s="115">
        <v>29.98</v>
      </c>
      <c r="I68" s="88">
        <v>24.19</v>
      </c>
      <c r="J68" s="88">
        <v>0</v>
      </c>
      <c r="K68" s="88">
        <v>19.350000000000001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73.52</v>
      </c>
      <c r="W68">
        <v>29.98</v>
      </c>
      <c r="X68">
        <v>24.19</v>
      </c>
      <c r="Y68">
        <v>0</v>
      </c>
      <c r="Z68">
        <v>19.350000000000001</v>
      </c>
      <c r="AA68">
        <v>0</v>
      </c>
    </row>
    <row r="69" spans="7:27">
      <c r="G69" t="s">
        <v>111</v>
      </c>
      <c r="H69" s="115">
        <v>63.21</v>
      </c>
      <c r="I69" s="88">
        <v>9.68</v>
      </c>
      <c r="J69" s="88">
        <v>33.86</v>
      </c>
      <c r="K69" s="88">
        <v>19.350000000000001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126.1</v>
      </c>
      <c r="W69">
        <v>63.21</v>
      </c>
      <c r="X69">
        <v>9.68</v>
      </c>
      <c r="Y69">
        <v>0</v>
      </c>
      <c r="Z69">
        <v>19.350000000000001</v>
      </c>
      <c r="AA69">
        <v>33.86</v>
      </c>
    </row>
    <row r="70" spans="7:27">
      <c r="G70" t="s">
        <v>112</v>
      </c>
      <c r="H70" s="115">
        <v>29.98</v>
      </c>
      <c r="I70" s="88">
        <v>38.700000000000003</v>
      </c>
      <c r="J70" s="88">
        <v>29.03</v>
      </c>
      <c r="K70" s="88">
        <v>19.350000000000001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117.06</v>
      </c>
      <c r="W70">
        <v>29.98</v>
      </c>
      <c r="X70">
        <v>38.700000000000003</v>
      </c>
      <c r="Y70">
        <v>0</v>
      </c>
      <c r="Z70">
        <v>19.350000000000001</v>
      </c>
      <c r="AA70">
        <v>29.03</v>
      </c>
    </row>
    <row r="71" spans="7:27">
      <c r="G71" t="s">
        <v>113</v>
      </c>
      <c r="H71" s="115">
        <v>89.01</v>
      </c>
      <c r="I71" s="88">
        <v>0</v>
      </c>
      <c r="J71" s="88">
        <v>0</v>
      </c>
      <c r="K71" s="88">
        <v>19.350000000000001</v>
      </c>
      <c r="L71" s="88">
        <v>0</v>
      </c>
      <c r="M71" s="116">
        <v>0</v>
      </c>
      <c r="N71" s="115">
        <v>0</v>
      </c>
      <c r="O71" s="88">
        <v>-30</v>
      </c>
      <c r="P71" s="88">
        <v>-30</v>
      </c>
      <c r="Q71" s="88">
        <v>0</v>
      </c>
      <c r="R71" s="88">
        <v>0</v>
      </c>
      <c r="S71" s="116">
        <v>0</v>
      </c>
      <c r="U71" s="115">
        <v>-60</v>
      </c>
      <c r="V71" s="116">
        <v>108.36</v>
      </c>
      <c r="W71">
        <v>89.01</v>
      </c>
      <c r="X71">
        <v>-30</v>
      </c>
      <c r="Y71">
        <v>0</v>
      </c>
      <c r="Z71">
        <v>19.350000000000001</v>
      </c>
      <c r="AA71">
        <v>-30</v>
      </c>
    </row>
    <row r="72" spans="7:27">
      <c r="G72" t="s">
        <v>114</v>
      </c>
      <c r="H72" s="115">
        <v>55.92</v>
      </c>
      <c r="I72" s="88">
        <v>0</v>
      </c>
      <c r="J72" s="88">
        <v>19.350000000000001</v>
      </c>
      <c r="K72" s="88">
        <v>14.51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89.78</v>
      </c>
      <c r="W72">
        <v>55.92</v>
      </c>
      <c r="X72">
        <v>0</v>
      </c>
      <c r="Y72">
        <v>0</v>
      </c>
      <c r="Z72">
        <v>14.51</v>
      </c>
      <c r="AA72">
        <v>19.350000000000001</v>
      </c>
    </row>
    <row r="73" spans="7:27">
      <c r="G73" t="s">
        <v>115</v>
      </c>
      <c r="H73" s="115">
        <v>89.97</v>
      </c>
      <c r="I73" s="88">
        <v>29.03</v>
      </c>
      <c r="J73" s="88">
        <v>33.86</v>
      </c>
      <c r="K73" s="88">
        <v>9.68</v>
      </c>
      <c r="L73" s="88">
        <v>20.99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183.53</v>
      </c>
      <c r="W73">
        <v>89.97</v>
      </c>
      <c r="X73">
        <v>29.03</v>
      </c>
      <c r="Y73">
        <v>20.99</v>
      </c>
      <c r="Z73">
        <v>9.68</v>
      </c>
      <c r="AA73">
        <v>33.86</v>
      </c>
    </row>
    <row r="74" spans="7:27">
      <c r="G74" t="s">
        <v>116</v>
      </c>
      <c r="H74" s="115">
        <v>52.81</v>
      </c>
      <c r="I74" s="88">
        <v>24.19</v>
      </c>
      <c r="J74" s="88">
        <v>33.86</v>
      </c>
      <c r="K74" s="88">
        <v>9.68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120.54</v>
      </c>
      <c r="W74">
        <v>52.81</v>
      </c>
      <c r="X74">
        <v>24.19</v>
      </c>
      <c r="Y74">
        <v>0</v>
      </c>
      <c r="Z74">
        <v>9.68</v>
      </c>
      <c r="AA74">
        <v>33.86</v>
      </c>
    </row>
    <row r="75" spans="7:27">
      <c r="G75" t="s">
        <v>117</v>
      </c>
      <c r="H75" s="115">
        <v>97.72</v>
      </c>
      <c r="I75" s="88">
        <v>0</v>
      </c>
      <c r="J75" s="88">
        <v>0</v>
      </c>
      <c r="K75" s="88">
        <v>19.350000000000001</v>
      </c>
      <c r="L75" s="88">
        <v>0</v>
      </c>
      <c r="M75" s="116">
        <v>0</v>
      </c>
      <c r="N75" s="115">
        <v>0</v>
      </c>
      <c r="O75" s="88">
        <v>0</v>
      </c>
      <c r="P75" s="88">
        <v>-10</v>
      </c>
      <c r="Q75" s="88">
        <v>0</v>
      </c>
      <c r="R75" s="88">
        <v>0</v>
      </c>
      <c r="S75" s="116">
        <v>0</v>
      </c>
      <c r="U75" s="115">
        <v>-10</v>
      </c>
      <c r="V75" s="116">
        <v>117.07</v>
      </c>
      <c r="W75">
        <v>97.72</v>
      </c>
      <c r="X75">
        <v>0</v>
      </c>
      <c r="Y75">
        <v>0</v>
      </c>
      <c r="Z75">
        <v>19.350000000000001</v>
      </c>
      <c r="AA75">
        <v>-10</v>
      </c>
    </row>
    <row r="76" spans="7:27">
      <c r="G76" t="s">
        <v>118</v>
      </c>
      <c r="H76" s="115">
        <v>32.97</v>
      </c>
      <c r="I76" s="88">
        <v>0</v>
      </c>
      <c r="J76" s="88">
        <v>44.57</v>
      </c>
      <c r="K76" s="88">
        <v>8.91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86.45</v>
      </c>
      <c r="W76">
        <v>32.97</v>
      </c>
      <c r="X76">
        <v>0</v>
      </c>
      <c r="Y76">
        <v>0</v>
      </c>
      <c r="Z76">
        <v>8.91</v>
      </c>
      <c r="AA76">
        <v>44.57</v>
      </c>
    </row>
    <row r="77" spans="7:27">
      <c r="G77" t="s">
        <v>119</v>
      </c>
      <c r="H77" s="115">
        <v>39.4</v>
      </c>
      <c r="I77" s="88">
        <v>0</v>
      </c>
      <c r="J77" s="88">
        <v>14.16</v>
      </c>
      <c r="K77" s="88">
        <v>2.83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56.39</v>
      </c>
      <c r="W77">
        <v>39.4</v>
      </c>
      <c r="X77">
        <v>0</v>
      </c>
      <c r="Y77">
        <v>0</v>
      </c>
      <c r="Z77">
        <v>2.83</v>
      </c>
      <c r="AA77">
        <v>14.16</v>
      </c>
    </row>
    <row r="78" spans="7:27">
      <c r="G78" t="s">
        <v>120</v>
      </c>
      <c r="H78" s="115">
        <v>23.84</v>
      </c>
      <c r="I78" s="88">
        <v>0</v>
      </c>
      <c r="J78" s="88">
        <v>11.36</v>
      </c>
      <c r="K78" s="88">
        <v>4.55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39.75</v>
      </c>
      <c r="W78">
        <v>23.84</v>
      </c>
      <c r="X78">
        <v>0</v>
      </c>
      <c r="Y78">
        <v>0</v>
      </c>
      <c r="Z78">
        <v>4.55</v>
      </c>
      <c r="AA78">
        <v>11.36</v>
      </c>
    </row>
    <row r="79" spans="7:27">
      <c r="G79" t="s">
        <v>121</v>
      </c>
      <c r="H79" s="115">
        <v>23.9</v>
      </c>
      <c r="I79" s="88">
        <v>0</v>
      </c>
      <c r="J79" s="88">
        <v>18.170000000000002</v>
      </c>
      <c r="K79" s="88">
        <v>1.82</v>
      </c>
      <c r="L79" s="88">
        <v>1.36</v>
      </c>
      <c r="M79" s="116">
        <v>0</v>
      </c>
      <c r="N79" s="115">
        <v>0</v>
      </c>
      <c r="O79" s="88">
        <v>-60</v>
      </c>
      <c r="P79" s="88">
        <v>0</v>
      </c>
      <c r="Q79" s="88">
        <v>0</v>
      </c>
      <c r="R79" s="88">
        <v>0</v>
      </c>
      <c r="S79" s="116">
        <v>0</v>
      </c>
      <c r="U79" s="115">
        <v>-60</v>
      </c>
      <c r="V79" s="116">
        <v>45.25</v>
      </c>
      <c r="W79">
        <v>23.9</v>
      </c>
      <c r="X79">
        <v>-60</v>
      </c>
      <c r="Y79">
        <v>1.36</v>
      </c>
      <c r="Z79">
        <v>1.82</v>
      </c>
      <c r="AA79">
        <v>18.170000000000002</v>
      </c>
    </row>
    <row r="80" spans="7:27">
      <c r="G80" t="s">
        <v>122</v>
      </c>
      <c r="H80" s="115">
        <v>48.61</v>
      </c>
      <c r="I80" s="88">
        <v>0</v>
      </c>
      <c r="J80" s="88">
        <v>10.77</v>
      </c>
      <c r="K80" s="88">
        <v>2.16</v>
      </c>
      <c r="L80" s="88">
        <v>0</v>
      </c>
      <c r="M80" s="116">
        <v>0</v>
      </c>
      <c r="N80" s="115">
        <v>0</v>
      </c>
      <c r="O80" s="88">
        <v>-25</v>
      </c>
      <c r="P80" s="88">
        <v>0</v>
      </c>
      <c r="Q80" s="88">
        <v>0</v>
      </c>
      <c r="R80" s="88">
        <v>0</v>
      </c>
      <c r="S80" s="116">
        <v>0</v>
      </c>
      <c r="U80" s="115">
        <v>-25</v>
      </c>
      <c r="V80" s="116">
        <v>61.54</v>
      </c>
      <c r="W80">
        <v>48.61</v>
      </c>
      <c r="X80">
        <v>-25</v>
      </c>
      <c r="Y80">
        <v>0</v>
      </c>
      <c r="Z80">
        <v>2.16</v>
      </c>
      <c r="AA80">
        <v>10.77</v>
      </c>
    </row>
    <row r="81" spans="7:27">
      <c r="G81" t="s">
        <v>123</v>
      </c>
      <c r="H81" s="115">
        <v>0</v>
      </c>
      <c r="I81" s="88">
        <v>0</v>
      </c>
      <c r="J81" s="88">
        <v>42.48</v>
      </c>
      <c r="K81" s="88">
        <v>1.06</v>
      </c>
      <c r="L81" s="88">
        <v>0</v>
      </c>
      <c r="M81" s="116">
        <v>0</v>
      </c>
      <c r="N81" s="115">
        <v>0</v>
      </c>
      <c r="O81" s="88">
        <v>-30</v>
      </c>
      <c r="P81" s="88">
        <v>0</v>
      </c>
      <c r="Q81" s="88">
        <v>0</v>
      </c>
      <c r="R81" s="88">
        <v>0</v>
      </c>
      <c r="S81" s="116">
        <v>0</v>
      </c>
      <c r="U81" s="115">
        <v>-30</v>
      </c>
      <c r="V81" s="116">
        <v>43.54</v>
      </c>
      <c r="W81">
        <v>0</v>
      </c>
      <c r="X81">
        <v>-30</v>
      </c>
      <c r="Y81">
        <v>0</v>
      </c>
      <c r="Z81">
        <v>1.06</v>
      </c>
      <c r="AA81">
        <v>42.48</v>
      </c>
    </row>
    <row r="82" spans="7:27">
      <c r="G82" t="s">
        <v>124</v>
      </c>
      <c r="H82" s="115">
        <v>0</v>
      </c>
      <c r="I82" s="88">
        <v>0</v>
      </c>
      <c r="J82" s="88">
        <v>51.71</v>
      </c>
      <c r="K82" s="88">
        <v>1.94</v>
      </c>
      <c r="L82" s="88">
        <v>0</v>
      </c>
      <c r="M82" s="116">
        <v>0</v>
      </c>
      <c r="N82" s="115">
        <v>0</v>
      </c>
      <c r="O82" s="88">
        <v>-25</v>
      </c>
      <c r="P82" s="88">
        <v>0</v>
      </c>
      <c r="Q82" s="88">
        <v>0</v>
      </c>
      <c r="R82" s="88">
        <v>0</v>
      </c>
      <c r="S82" s="116">
        <v>0</v>
      </c>
      <c r="U82" s="115">
        <v>-25</v>
      </c>
      <c r="V82" s="116">
        <v>53.65</v>
      </c>
      <c r="W82">
        <v>0</v>
      </c>
      <c r="X82">
        <v>-25</v>
      </c>
      <c r="Y82">
        <v>0</v>
      </c>
      <c r="Z82">
        <v>1.94</v>
      </c>
      <c r="AA82">
        <v>51.71</v>
      </c>
    </row>
    <row r="83" spans="7:27">
      <c r="G83" t="s">
        <v>125</v>
      </c>
      <c r="H83" s="115">
        <v>25.11</v>
      </c>
      <c r="I83" s="88">
        <v>0</v>
      </c>
      <c r="J83" s="88">
        <v>0</v>
      </c>
      <c r="K83" s="88">
        <v>1.02</v>
      </c>
      <c r="L83" s="88">
        <v>0</v>
      </c>
      <c r="M83" s="116">
        <v>0</v>
      </c>
      <c r="N83" s="115">
        <v>0</v>
      </c>
      <c r="O83" s="88">
        <v>-50</v>
      </c>
      <c r="P83" s="88">
        <v>-25</v>
      </c>
      <c r="Q83" s="88">
        <v>0</v>
      </c>
      <c r="R83" s="88">
        <v>0</v>
      </c>
      <c r="S83" s="116">
        <v>0</v>
      </c>
      <c r="U83" s="115">
        <v>-75</v>
      </c>
      <c r="V83" s="116">
        <v>26.13</v>
      </c>
      <c r="W83">
        <v>25.11</v>
      </c>
      <c r="X83">
        <v>-50</v>
      </c>
      <c r="Y83">
        <v>0</v>
      </c>
      <c r="Z83">
        <v>1.02</v>
      </c>
      <c r="AA83">
        <v>-25</v>
      </c>
    </row>
    <row r="84" spans="7:27">
      <c r="G84" t="s">
        <v>126</v>
      </c>
      <c r="H84" s="115">
        <v>39.5</v>
      </c>
      <c r="I84" s="88">
        <v>0</v>
      </c>
      <c r="J84" s="88">
        <v>77.459999999999994</v>
      </c>
      <c r="K84" s="88">
        <v>1.94</v>
      </c>
      <c r="L84" s="88">
        <v>0</v>
      </c>
      <c r="M84" s="116">
        <v>0</v>
      </c>
      <c r="N84" s="115">
        <v>0</v>
      </c>
      <c r="O84" s="88">
        <v>-50</v>
      </c>
      <c r="P84" s="88">
        <v>0</v>
      </c>
      <c r="Q84" s="88">
        <v>0</v>
      </c>
      <c r="R84" s="88">
        <v>0</v>
      </c>
      <c r="S84" s="116">
        <v>0</v>
      </c>
      <c r="U84" s="115">
        <v>-50</v>
      </c>
      <c r="V84" s="116">
        <v>118.9</v>
      </c>
      <c r="W84">
        <v>39.5</v>
      </c>
      <c r="X84">
        <v>-50</v>
      </c>
      <c r="Y84">
        <v>0</v>
      </c>
      <c r="Z84">
        <v>1.94</v>
      </c>
      <c r="AA84">
        <v>77.459999999999994</v>
      </c>
    </row>
    <row r="85" spans="7:27">
      <c r="G85" t="s">
        <v>127</v>
      </c>
      <c r="H85" s="115">
        <v>37.4</v>
      </c>
      <c r="I85" s="88">
        <v>0</v>
      </c>
      <c r="J85" s="88">
        <v>38.97</v>
      </c>
      <c r="K85" s="88">
        <v>2.59</v>
      </c>
      <c r="L85" s="88">
        <v>2.59</v>
      </c>
      <c r="M85" s="116">
        <v>0</v>
      </c>
      <c r="N85" s="115">
        <v>0</v>
      </c>
      <c r="O85" s="88">
        <v>-95</v>
      </c>
      <c r="P85" s="88">
        <v>0</v>
      </c>
      <c r="Q85" s="88">
        <v>0</v>
      </c>
      <c r="R85" s="88">
        <v>0</v>
      </c>
      <c r="S85" s="116">
        <v>0</v>
      </c>
      <c r="U85" s="115">
        <v>-95</v>
      </c>
      <c r="V85" s="116">
        <v>81.55</v>
      </c>
      <c r="W85">
        <v>37.4</v>
      </c>
      <c r="X85">
        <v>-95</v>
      </c>
      <c r="Y85">
        <v>2.59</v>
      </c>
      <c r="Z85">
        <v>2.59</v>
      </c>
      <c r="AA85">
        <v>38.97</v>
      </c>
    </row>
    <row r="86" spans="7:27">
      <c r="G86" t="s">
        <v>128</v>
      </c>
      <c r="H86" s="115">
        <v>61.92</v>
      </c>
      <c r="I86" s="88">
        <v>0</v>
      </c>
      <c r="J86" s="88">
        <v>27.77</v>
      </c>
      <c r="K86" s="88">
        <v>2.78</v>
      </c>
      <c r="L86" s="88">
        <v>0</v>
      </c>
      <c r="M86" s="116">
        <v>0</v>
      </c>
      <c r="N86" s="115">
        <v>0</v>
      </c>
      <c r="O86" s="88">
        <v>-60</v>
      </c>
      <c r="P86" s="88">
        <v>0</v>
      </c>
      <c r="Q86" s="88">
        <v>0</v>
      </c>
      <c r="R86" s="88">
        <v>0</v>
      </c>
      <c r="S86" s="116">
        <v>0</v>
      </c>
      <c r="U86" s="115">
        <v>-60</v>
      </c>
      <c r="V86" s="116">
        <v>92.47</v>
      </c>
      <c r="W86">
        <v>61.92</v>
      </c>
      <c r="X86">
        <v>-60</v>
      </c>
      <c r="Y86">
        <v>0</v>
      </c>
      <c r="Z86">
        <v>2.78</v>
      </c>
      <c r="AA86">
        <v>27.77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-109</v>
      </c>
      <c r="O87" s="88">
        <v>-105</v>
      </c>
      <c r="P87" s="88">
        <v>-100</v>
      </c>
      <c r="Q87" s="88">
        <v>0</v>
      </c>
      <c r="R87" s="88">
        <v>0</v>
      </c>
      <c r="S87" s="116">
        <v>0</v>
      </c>
      <c r="U87" s="115">
        <v>-314</v>
      </c>
      <c r="V87" s="116">
        <v>0</v>
      </c>
      <c r="W87">
        <v>-109</v>
      </c>
      <c r="X87">
        <v>-105</v>
      </c>
      <c r="Y87">
        <v>0</v>
      </c>
      <c r="Z87">
        <v>0</v>
      </c>
      <c r="AA87">
        <v>-100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4.09</v>
      </c>
      <c r="L88" s="88">
        <v>0</v>
      </c>
      <c r="M88" s="116">
        <v>0</v>
      </c>
      <c r="N88" s="115">
        <v>-50</v>
      </c>
      <c r="O88" s="88">
        <v>-80</v>
      </c>
      <c r="P88" s="88">
        <v>-20</v>
      </c>
      <c r="Q88" s="88">
        <v>0</v>
      </c>
      <c r="R88" s="88">
        <v>0</v>
      </c>
      <c r="S88" s="116">
        <v>0</v>
      </c>
      <c r="U88" s="115">
        <v>-150</v>
      </c>
      <c r="V88" s="116">
        <v>4.09</v>
      </c>
      <c r="W88">
        <v>-50</v>
      </c>
      <c r="X88">
        <v>-80</v>
      </c>
      <c r="Y88">
        <v>0</v>
      </c>
      <c r="Z88">
        <v>4.09</v>
      </c>
      <c r="AA88">
        <v>-20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6.09</v>
      </c>
      <c r="L89" s="88">
        <v>0</v>
      </c>
      <c r="M89" s="116">
        <v>0</v>
      </c>
      <c r="N89" s="115">
        <v>-112</v>
      </c>
      <c r="O89" s="88">
        <v>-75</v>
      </c>
      <c r="P89" s="88">
        <v>-50</v>
      </c>
      <c r="Q89" s="88">
        <v>0</v>
      </c>
      <c r="R89" s="88">
        <v>0</v>
      </c>
      <c r="S89" s="116">
        <v>0</v>
      </c>
      <c r="U89" s="115">
        <v>-237</v>
      </c>
      <c r="V89" s="116">
        <v>6.09</v>
      </c>
      <c r="W89">
        <v>-112</v>
      </c>
      <c r="X89">
        <v>-75</v>
      </c>
      <c r="Y89">
        <v>0</v>
      </c>
      <c r="Z89">
        <v>6.09</v>
      </c>
      <c r="AA89">
        <v>-50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6.52</v>
      </c>
      <c r="L90" s="88">
        <v>0</v>
      </c>
      <c r="M90" s="116">
        <v>0</v>
      </c>
      <c r="N90" s="115">
        <v>-76</v>
      </c>
      <c r="O90" s="88">
        <v>-60</v>
      </c>
      <c r="P90" s="88">
        <v>-50</v>
      </c>
      <c r="Q90" s="88">
        <v>0</v>
      </c>
      <c r="R90" s="88">
        <v>0</v>
      </c>
      <c r="S90" s="116">
        <v>0</v>
      </c>
      <c r="U90" s="115">
        <v>-186</v>
      </c>
      <c r="V90" s="116">
        <v>6.52</v>
      </c>
      <c r="W90">
        <v>-76</v>
      </c>
      <c r="X90">
        <v>-60</v>
      </c>
      <c r="Y90">
        <v>0</v>
      </c>
      <c r="Z90">
        <v>6.52</v>
      </c>
      <c r="AA90">
        <v>-50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5.68</v>
      </c>
      <c r="M91" s="116">
        <v>0</v>
      </c>
      <c r="N91" s="115">
        <v>-190</v>
      </c>
      <c r="O91" s="88">
        <v>-100</v>
      </c>
      <c r="P91" s="88">
        <v>-70</v>
      </c>
      <c r="Q91" s="88">
        <v>0</v>
      </c>
      <c r="R91" s="88">
        <v>0</v>
      </c>
      <c r="S91" s="116">
        <v>0</v>
      </c>
      <c r="U91" s="115">
        <v>-360</v>
      </c>
      <c r="V91" s="116">
        <v>5.68</v>
      </c>
      <c r="W91">
        <v>-190</v>
      </c>
      <c r="X91">
        <v>-100</v>
      </c>
      <c r="Y91">
        <v>5.68</v>
      </c>
      <c r="Z91">
        <v>0</v>
      </c>
      <c r="AA91">
        <v>-70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7.02</v>
      </c>
      <c r="L92" s="88">
        <v>0</v>
      </c>
      <c r="M92" s="116">
        <v>0</v>
      </c>
      <c r="N92" s="115">
        <v>-110</v>
      </c>
      <c r="O92" s="88">
        <v>-90</v>
      </c>
      <c r="P92" s="88">
        <v>-150</v>
      </c>
      <c r="Q92" s="88">
        <v>0</v>
      </c>
      <c r="R92" s="88">
        <v>0</v>
      </c>
      <c r="S92" s="116">
        <v>0</v>
      </c>
      <c r="U92" s="115">
        <v>-350</v>
      </c>
      <c r="V92" s="116">
        <v>7.02</v>
      </c>
      <c r="W92">
        <v>-110</v>
      </c>
      <c r="X92">
        <v>-90</v>
      </c>
      <c r="Y92">
        <v>0</v>
      </c>
      <c r="Z92">
        <v>7.02</v>
      </c>
      <c r="AA92">
        <v>-150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7.93</v>
      </c>
      <c r="L93" s="88">
        <v>0</v>
      </c>
      <c r="M93" s="116">
        <v>0</v>
      </c>
      <c r="N93" s="115">
        <v>-150</v>
      </c>
      <c r="O93" s="88">
        <v>-130</v>
      </c>
      <c r="P93" s="88">
        <v>-60</v>
      </c>
      <c r="Q93" s="88">
        <v>0</v>
      </c>
      <c r="R93" s="88">
        <v>0</v>
      </c>
      <c r="S93" s="116">
        <v>0</v>
      </c>
      <c r="U93" s="115">
        <v>-340</v>
      </c>
      <c r="V93" s="116">
        <v>7.93</v>
      </c>
      <c r="W93">
        <v>-150</v>
      </c>
      <c r="X93">
        <v>-130</v>
      </c>
      <c r="Y93">
        <v>0</v>
      </c>
      <c r="Z93">
        <v>7.93</v>
      </c>
      <c r="AA93">
        <v>-60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8.25</v>
      </c>
      <c r="L94" s="88">
        <v>0</v>
      </c>
      <c r="M94" s="116">
        <v>0</v>
      </c>
      <c r="N94" s="115">
        <v>-100</v>
      </c>
      <c r="O94" s="88">
        <v>-90</v>
      </c>
      <c r="P94" s="88">
        <v>-60</v>
      </c>
      <c r="Q94" s="88">
        <v>0</v>
      </c>
      <c r="R94" s="88">
        <v>0</v>
      </c>
      <c r="S94" s="116">
        <v>0</v>
      </c>
      <c r="U94" s="115">
        <v>-250</v>
      </c>
      <c r="V94" s="116">
        <v>8.25</v>
      </c>
      <c r="W94">
        <v>-100</v>
      </c>
      <c r="X94">
        <v>-90</v>
      </c>
      <c r="Y94">
        <v>0</v>
      </c>
      <c r="Z94">
        <v>8.25</v>
      </c>
      <c r="AA94">
        <v>-60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-180</v>
      </c>
      <c r="O95" s="88">
        <v>-75</v>
      </c>
      <c r="P95" s="88">
        <v>-70</v>
      </c>
      <c r="Q95" s="88">
        <v>0</v>
      </c>
      <c r="R95" s="88">
        <v>0</v>
      </c>
      <c r="S95" s="116">
        <v>0</v>
      </c>
      <c r="U95" s="115">
        <v>-325</v>
      </c>
      <c r="V95" s="116">
        <v>0</v>
      </c>
      <c r="W95">
        <v>-180</v>
      </c>
      <c r="X95">
        <v>-75</v>
      </c>
      <c r="Y95">
        <v>0</v>
      </c>
      <c r="Z95">
        <v>0</v>
      </c>
      <c r="AA95">
        <v>-70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9.6300000000000008</v>
      </c>
      <c r="L96" s="88">
        <v>0</v>
      </c>
      <c r="M96" s="116">
        <v>0</v>
      </c>
      <c r="N96" s="115">
        <v>-140</v>
      </c>
      <c r="O96" s="88">
        <v>-80</v>
      </c>
      <c r="P96" s="88">
        <v>-70</v>
      </c>
      <c r="Q96" s="88">
        <v>0</v>
      </c>
      <c r="R96" s="88">
        <v>0</v>
      </c>
      <c r="S96" s="116">
        <v>0</v>
      </c>
      <c r="U96" s="115">
        <v>-290</v>
      </c>
      <c r="V96" s="116">
        <v>9.6300000000000008</v>
      </c>
      <c r="W96">
        <v>-140</v>
      </c>
      <c r="X96">
        <v>-80</v>
      </c>
      <c r="Y96">
        <v>0</v>
      </c>
      <c r="Z96">
        <v>9.6300000000000008</v>
      </c>
      <c r="AA96">
        <v>-70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12.74</v>
      </c>
      <c r="L97" s="88">
        <v>12.74</v>
      </c>
      <c r="M97" s="116">
        <v>0</v>
      </c>
      <c r="N97" s="115">
        <v>-170</v>
      </c>
      <c r="O97" s="88">
        <v>-80</v>
      </c>
      <c r="P97" s="88">
        <v>-80</v>
      </c>
      <c r="Q97" s="88">
        <v>0</v>
      </c>
      <c r="R97" s="88">
        <v>0</v>
      </c>
      <c r="S97" s="116">
        <v>0</v>
      </c>
      <c r="U97" s="115">
        <v>-330</v>
      </c>
      <c r="V97" s="116">
        <v>25.48</v>
      </c>
      <c r="W97">
        <v>-170</v>
      </c>
      <c r="X97">
        <v>-80</v>
      </c>
      <c r="Y97">
        <v>12.74</v>
      </c>
      <c r="Z97">
        <v>12.74</v>
      </c>
      <c r="AA97">
        <v>-80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13.33</v>
      </c>
      <c r="L98" s="88">
        <v>0</v>
      </c>
      <c r="M98" s="116">
        <v>0</v>
      </c>
      <c r="N98" s="115">
        <v>-180</v>
      </c>
      <c r="O98" s="88">
        <v>-90</v>
      </c>
      <c r="P98" s="88">
        <v>-70</v>
      </c>
      <c r="Q98" s="88">
        <v>0</v>
      </c>
      <c r="R98" s="88">
        <v>0</v>
      </c>
      <c r="S98" s="116">
        <v>0</v>
      </c>
      <c r="U98" s="115">
        <v>-340</v>
      </c>
      <c r="V98" s="116">
        <v>13.33</v>
      </c>
      <c r="W98">
        <v>-180</v>
      </c>
      <c r="X98">
        <v>-90</v>
      </c>
      <c r="Y98">
        <v>0</v>
      </c>
      <c r="Z98">
        <v>13.33</v>
      </c>
      <c r="AA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0.69672000000000001</v>
      </c>
      <c r="I99" s="111">
        <f t="shared" ref="I99:BQ99" si="1">SUM(I3:I98)/4000</f>
        <v>0.10280499999999999</v>
      </c>
      <c r="J99" s="111">
        <f t="shared" si="1"/>
        <v>0.16417250000000005</v>
      </c>
      <c r="K99" s="111">
        <f t="shared" si="1"/>
        <v>0.17555999999999999</v>
      </c>
      <c r="L99" s="111">
        <f t="shared" si="1"/>
        <v>0.1664175</v>
      </c>
      <c r="M99" s="111">
        <f t="shared" si="1"/>
        <v>0</v>
      </c>
      <c r="N99" s="110">
        <f t="shared" si="1"/>
        <v>-0.53625</v>
      </c>
      <c r="O99" s="111">
        <f t="shared" si="1"/>
        <v>-0.58374999999999999</v>
      </c>
      <c r="P99" s="111">
        <f t="shared" si="1"/>
        <v>-0.56925000000000003</v>
      </c>
      <c r="Q99" s="111">
        <f t="shared" si="1"/>
        <v>-0.09</v>
      </c>
      <c r="R99" s="111">
        <f t="shared" si="1"/>
        <v>0</v>
      </c>
      <c r="S99" s="112">
        <f t="shared" si="1"/>
        <v>0</v>
      </c>
      <c r="U99" s="110">
        <f t="shared" si="1"/>
        <v>-1.77925</v>
      </c>
      <c r="V99" s="112">
        <f t="shared" si="1"/>
        <v>1.3056700000000003</v>
      </c>
      <c r="W99">
        <f t="shared" si="1"/>
        <v>0.16047000000000003</v>
      </c>
      <c r="X99">
        <f t="shared" si="1"/>
        <v>-0.48094500000000001</v>
      </c>
      <c r="Y99">
        <f t="shared" si="1"/>
        <v>0.1664175</v>
      </c>
      <c r="Z99">
        <f t="shared" si="1"/>
        <v>8.5559999999999956E-2</v>
      </c>
      <c r="AA99">
        <f t="shared" si="1"/>
        <v>-0.40507750000000009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2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443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Y98" sqref="Y3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4</v>
      </c>
      <c r="U1" s="220" t="s">
        <v>343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540</v>
      </c>
      <c r="Z2" t="s">
        <v>442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69.31</v>
      </c>
      <c r="J3" s="95">
        <v>0</v>
      </c>
      <c r="K3" s="95">
        <v>7.7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540</v>
      </c>
      <c r="U3" s="115">
        <v>-3.9</v>
      </c>
      <c r="V3" s="116">
        <v>77.010000000000005</v>
      </c>
      <c r="W3">
        <v>0</v>
      </c>
      <c r="X3">
        <v>69.31</v>
      </c>
      <c r="Y3">
        <v>-3.9</v>
      </c>
      <c r="Z3">
        <v>7.7</v>
      </c>
    </row>
    <row r="4" spans="1:26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57.95</v>
      </c>
      <c r="J4" s="88">
        <v>0</v>
      </c>
      <c r="K4" s="88">
        <v>8.2799999999999994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-3.9</v>
      </c>
      <c r="V4" s="116">
        <v>66.23</v>
      </c>
      <c r="W4">
        <v>0</v>
      </c>
      <c r="X4">
        <v>57.95</v>
      </c>
      <c r="Y4">
        <v>-3.9</v>
      </c>
      <c r="Z4">
        <v>8.2799999999999994</v>
      </c>
    </row>
    <row r="5" spans="1:26">
      <c r="B5" t="s">
        <v>423</v>
      </c>
      <c r="G5" t="s">
        <v>47</v>
      </c>
      <c r="H5" s="115">
        <v>0</v>
      </c>
      <c r="I5" s="88">
        <v>33.520000000000003</v>
      </c>
      <c r="J5" s="88">
        <v>0</v>
      </c>
      <c r="K5" s="88">
        <v>9.58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-3.9</v>
      </c>
      <c r="V5" s="116">
        <v>43.1</v>
      </c>
      <c r="W5">
        <v>0</v>
      </c>
      <c r="X5">
        <v>33.520000000000003</v>
      </c>
      <c r="Y5">
        <v>-3.9</v>
      </c>
      <c r="Z5">
        <v>9.58</v>
      </c>
    </row>
    <row r="6" spans="1:26">
      <c r="B6" t="s">
        <v>423</v>
      </c>
      <c r="G6" t="s">
        <v>48</v>
      </c>
      <c r="H6" s="115">
        <v>0</v>
      </c>
      <c r="I6" s="88">
        <v>24.18</v>
      </c>
      <c r="J6" s="88">
        <v>0</v>
      </c>
      <c r="K6" s="88">
        <v>9.68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-3.9</v>
      </c>
      <c r="V6" s="116">
        <v>33.86</v>
      </c>
      <c r="W6">
        <v>0</v>
      </c>
      <c r="X6">
        <v>24.18</v>
      </c>
      <c r="Y6">
        <v>-3.9</v>
      </c>
      <c r="Z6">
        <v>9.68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-3.9</v>
      </c>
      <c r="V7" s="116">
        <v>0</v>
      </c>
      <c r="W7">
        <v>0</v>
      </c>
      <c r="X7">
        <v>0</v>
      </c>
      <c r="Y7">
        <v>-3.9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-3.9</v>
      </c>
      <c r="V8" s="116">
        <v>0</v>
      </c>
      <c r="W8">
        <v>0</v>
      </c>
      <c r="X8">
        <v>0</v>
      </c>
      <c r="Y8">
        <v>-3.9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-3.9</v>
      </c>
      <c r="V9" s="116">
        <v>0</v>
      </c>
      <c r="W9">
        <v>0</v>
      </c>
      <c r="X9">
        <v>0</v>
      </c>
      <c r="Y9">
        <v>-3.9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-3.9</v>
      </c>
      <c r="V10" s="116">
        <v>0</v>
      </c>
      <c r="W10">
        <v>0</v>
      </c>
      <c r="X10">
        <v>0</v>
      </c>
      <c r="Y10">
        <v>-3.9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-3.9</v>
      </c>
      <c r="V11" s="116">
        <v>0</v>
      </c>
      <c r="W11">
        <v>0</v>
      </c>
      <c r="X11">
        <v>0</v>
      </c>
      <c r="Y11">
        <v>-3.9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-3.9</v>
      </c>
      <c r="V12" s="116">
        <v>0</v>
      </c>
      <c r="W12">
        <v>0</v>
      </c>
      <c r="X12">
        <v>0</v>
      </c>
      <c r="Y12">
        <v>-3.9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-3.9</v>
      </c>
      <c r="V13" s="116">
        <v>0</v>
      </c>
      <c r="W13">
        <v>0</v>
      </c>
      <c r="X13">
        <v>0</v>
      </c>
      <c r="Y13">
        <v>-3.9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-3.9</v>
      </c>
      <c r="V14" s="116">
        <v>0</v>
      </c>
      <c r="W14">
        <v>0</v>
      </c>
      <c r="X14">
        <v>0</v>
      </c>
      <c r="Y14">
        <v>-3.9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-3.9</v>
      </c>
      <c r="V15" s="116">
        <v>0</v>
      </c>
      <c r="W15">
        <v>0</v>
      </c>
      <c r="X15">
        <v>0</v>
      </c>
      <c r="Y15">
        <v>-3.9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-3.9</v>
      </c>
      <c r="V16" s="116">
        <v>0</v>
      </c>
      <c r="W16">
        <v>0</v>
      </c>
      <c r="X16">
        <v>0</v>
      </c>
      <c r="Y16">
        <v>-3.9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-3.9</v>
      </c>
      <c r="V17" s="116">
        <v>0</v>
      </c>
      <c r="W17">
        <v>0</v>
      </c>
      <c r="X17">
        <v>0</v>
      </c>
      <c r="Y17">
        <v>-3.9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-3.9</v>
      </c>
      <c r="V18" s="116">
        <v>0</v>
      </c>
      <c r="W18">
        <v>0</v>
      </c>
      <c r="X18">
        <v>0</v>
      </c>
      <c r="Y18">
        <v>-3.9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-3.9</v>
      </c>
      <c r="V19" s="116">
        <v>0</v>
      </c>
      <c r="W19">
        <v>0</v>
      </c>
      <c r="X19">
        <v>0</v>
      </c>
      <c r="Y19">
        <v>-3.9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-3.9</v>
      </c>
      <c r="V20" s="116">
        <v>0</v>
      </c>
      <c r="W20">
        <v>0</v>
      </c>
      <c r="X20">
        <v>0</v>
      </c>
      <c r="Y20">
        <v>-3.9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-3.9</v>
      </c>
      <c r="V21" s="116">
        <v>0</v>
      </c>
      <c r="W21">
        <v>0</v>
      </c>
      <c r="X21">
        <v>0</v>
      </c>
      <c r="Y21">
        <v>-3.9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-3.9</v>
      </c>
      <c r="V22" s="116">
        <v>0</v>
      </c>
      <c r="W22">
        <v>0</v>
      </c>
      <c r="X22">
        <v>0</v>
      </c>
      <c r="Y22">
        <v>-3.9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-3.9</v>
      </c>
      <c r="V23" s="116">
        <v>0</v>
      </c>
      <c r="W23">
        <v>0</v>
      </c>
      <c r="X23">
        <v>0</v>
      </c>
      <c r="Y23">
        <v>-3.9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-3.9</v>
      </c>
      <c r="V24" s="116">
        <v>0</v>
      </c>
      <c r="W24">
        <v>0</v>
      </c>
      <c r="X24">
        <v>0</v>
      </c>
      <c r="Y24">
        <v>-3.9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-3.9</v>
      </c>
      <c r="V25" s="116">
        <v>0</v>
      </c>
      <c r="W25">
        <v>0</v>
      </c>
      <c r="X25">
        <v>0</v>
      </c>
      <c r="Y25">
        <v>-3.9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-3.9</v>
      </c>
      <c r="V26" s="116">
        <v>0</v>
      </c>
      <c r="W26">
        <v>0</v>
      </c>
      <c r="X26">
        <v>0</v>
      </c>
      <c r="Y26">
        <v>-3.9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-3.9</v>
      </c>
      <c r="V27" s="116">
        <v>0</v>
      </c>
      <c r="W27">
        <v>0</v>
      </c>
      <c r="X27">
        <v>0</v>
      </c>
      <c r="Y27">
        <v>-3.9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-3.9</v>
      </c>
      <c r="V28" s="116">
        <v>0</v>
      </c>
      <c r="W28">
        <v>0</v>
      </c>
      <c r="X28">
        <v>0</v>
      </c>
      <c r="Y28">
        <v>-3.9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-3.9</v>
      </c>
      <c r="V29" s="116">
        <v>0</v>
      </c>
      <c r="W29">
        <v>0</v>
      </c>
      <c r="X29">
        <v>0</v>
      </c>
      <c r="Y29">
        <v>-3.9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-3.9</v>
      </c>
      <c r="V30" s="116">
        <v>0</v>
      </c>
      <c r="W30">
        <v>0</v>
      </c>
      <c r="X30">
        <v>0</v>
      </c>
      <c r="Y30">
        <v>-3.9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-3.9</v>
      </c>
      <c r="V31" s="116">
        <v>0</v>
      </c>
      <c r="W31">
        <v>0</v>
      </c>
      <c r="X31">
        <v>0</v>
      </c>
      <c r="Y31">
        <v>-3.9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-3.9</v>
      </c>
      <c r="V32" s="116">
        <v>0</v>
      </c>
      <c r="W32">
        <v>0</v>
      </c>
      <c r="X32">
        <v>0</v>
      </c>
      <c r="Y32">
        <v>-3.9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-3.9</v>
      </c>
      <c r="V33" s="116">
        <v>0</v>
      </c>
      <c r="W33">
        <v>0</v>
      </c>
      <c r="X33">
        <v>0</v>
      </c>
      <c r="Y33">
        <v>-3.9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-3.9</v>
      </c>
      <c r="V34" s="116">
        <v>0</v>
      </c>
      <c r="W34">
        <v>0</v>
      </c>
      <c r="X34">
        <v>0</v>
      </c>
      <c r="Y34">
        <v>-3.9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-3.9</v>
      </c>
      <c r="V35" s="116">
        <v>0</v>
      </c>
      <c r="W35">
        <v>0</v>
      </c>
      <c r="X35">
        <v>0</v>
      </c>
      <c r="Y35">
        <v>-3.9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38.700000000000003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-3.9</v>
      </c>
      <c r="V36" s="116">
        <v>38.700000000000003</v>
      </c>
      <c r="W36">
        <v>0</v>
      </c>
      <c r="X36">
        <v>0</v>
      </c>
      <c r="Y36">
        <v>-3.9</v>
      </c>
      <c r="Z36">
        <v>38.700000000000003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48.38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-3.9</v>
      </c>
      <c r="V37" s="116">
        <v>48.38</v>
      </c>
      <c r="W37">
        <v>0</v>
      </c>
      <c r="X37">
        <v>0</v>
      </c>
      <c r="Y37">
        <v>-3.9</v>
      </c>
      <c r="Z37">
        <v>48.38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87.07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-3.9</v>
      </c>
      <c r="V38" s="116">
        <v>87.07</v>
      </c>
      <c r="W38">
        <v>0</v>
      </c>
      <c r="X38">
        <v>0</v>
      </c>
      <c r="Y38">
        <v>-3.9</v>
      </c>
      <c r="Z38">
        <v>87.07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-3.9</v>
      </c>
      <c r="V39" s="116">
        <v>0</v>
      </c>
      <c r="W39">
        <v>0</v>
      </c>
      <c r="X39">
        <v>0</v>
      </c>
      <c r="Y39">
        <v>-3.9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58.05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-3.9</v>
      </c>
      <c r="V40" s="116">
        <v>58.05</v>
      </c>
      <c r="W40">
        <v>0</v>
      </c>
      <c r="X40">
        <v>0</v>
      </c>
      <c r="Y40">
        <v>-3.9</v>
      </c>
      <c r="Z40">
        <v>58.05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67.73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-3.9</v>
      </c>
      <c r="V41" s="116">
        <v>67.72</v>
      </c>
      <c r="W41">
        <v>0</v>
      </c>
      <c r="X41">
        <v>0</v>
      </c>
      <c r="Y41">
        <v>-3.9</v>
      </c>
      <c r="Z41">
        <v>67.73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96.75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-3.9</v>
      </c>
      <c r="V42" s="116">
        <v>96.75</v>
      </c>
      <c r="W42">
        <v>0</v>
      </c>
      <c r="X42">
        <v>0</v>
      </c>
      <c r="Y42">
        <v>-3.9</v>
      </c>
      <c r="Z42">
        <v>96.75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38.700000000000003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-3.9</v>
      </c>
      <c r="V43" s="116">
        <v>38.700000000000003</v>
      </c>
      <c r="W43">
        <v>0</v>
      </c>
      <c r="X43">
        <v>0</v>
      </c>
      <c r="Y43">
        <v>-3.9</v>
      </c>
      <c r="Z43">
        <v>38.700000000000003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87.08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-3.9</v>
      </c>
      <c r="V44" s="116">
        <v>87.08</v>
      </c>
      <c r="W44">
        <v>0</v>
      </c>
      <c r="X44">
        <v>0</v>
      </c>
      <c r="Y44">
        <v>-3.9</v>
      </c>
      <c r="Z44">
        <v>87.08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96.75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-3.9</v>
      </c>
      <c r="V45" s="116">
        <v>96.75</v>
      </c>
      <c r="W45">
        <v>0</v>
      </c>
      <c r="X45">
        <v>0</v>
      </c>
      <c r="Y45">
        <v>-3.9</v>
      </c>
      <c r="Z45">
        <v>96.75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116.1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-3.9</v>
      </c>
      <c r="V46" s="116">
        <v>116.1</v>
      </c>
      <c r="W46">
        <v>0</v>
      </c>
      <c r="X46">
        <v>0</v>
      </c>
      <c r="Y46">
        <v>-3.9</v>
      </c>
      <c r="Z46">
        <v>116.1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67.73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-3.9</v>
      </c>
      <c r="V47" s="116">
        <v>67.72</v>
      </c>
      <c r="W47">
        <v>0</v>
      </c>
      <c r="X47">
        <v>0</v>
      </c>
      <c r="Y47">
        <v>-3.9</v>
      </c>
      <c r="Z47">
        <v>67.73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116.1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-3.9</v>
      </c>
      <c r="V48" s="116">
        <v>116.1</v>
      </c>
      <c r="W48">
        <v>0</v>
      </c>
      <c r="X48">
        <v>0</v>
      </c>
      <c r="Y48">
        <v>-3.9</v>
      </c>
      <c r="Z48">
        <v>116.1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116.1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-3.9</v>
      </c>
      <c r="V49" s="116">
        <v>116.1</v>
      </c>
      <c r="W49">
        <v>0</v>
      </c>
      <c r="X49">
        <v>0</v>
      </c>
      <c r="Y49">
        <v>-3.9</v>
      </c>
      <c r="Z49">
        <v>116.1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116.1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-3.9</v>
      </c>
      <c r="V50" s="116">
        <v>116.1</v>
      </c>
      <c r="W50">
        <v>0</v>
      </c>
      <c r="X50">
        <v>0</v>
      </c>
      <c r="Y50">
        <v>-3.9</v>
      </c>
      <c r="Z50">
        <v>116.1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67.73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-3.9</v>
      </c>
      <c r="V51" s="116">
        <v>67.72</v>
      </c>
      <c r="W51">
        <v>0</v>
      </c>
      <c r="X51">
        <v>0</v>
      </c>
      <c r="Y51">
        <v>-3.9</v>
      </c>
      <c r="Z51">
        <v>67.73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116.1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-3.9</v>
      </c>
      <c r="V52" s="116">
        <v>116.1</v>
      </c>
      <c r="W52">
        <v>0</v>
      </c>
      <c r="X52">
        <v>0</v>
      </c>
      <c r="Y52">
        <v>-3.9</v>
      </c>
      <c r="Z52">
        <v>116.1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116.1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-3.9</v>
      </c>
      <c r="V53" s="116">
        <v>116.1</v>
      </c>
      <c r="W53">
        <v>0</v>
      </c>
      <c r="X53">
        <v>0</v>
      </c>
      <c r="Y53">
        <v>-3.9</v>
      </c>
      <c r="Z53">
        <v>116.1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116.1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-3.9</v>
      </c>
      <c r="V54" s="116">
        <v>116.1</v>
      </c>
      <c r="W54">
        <v>0</v>
      </c>
      <c r="X54">
        <v>0</v>
      </c>
      <c r="Y54">
        <v>-3.9</v>
      </c>
      <c r="Z54">
        <v>116.1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67.73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-3.9</v>
      </c>
      <c r="V55" s="116">
        <v>67.72</v>
      </c>
      <c r="W55">
        <v>0</v>
      </c>
      <c r="X55">
        <v>0</v>
      </c>
      <c r="Y55">
        <v>-3.9</v>
      </c>
      <c r="Z55">
        <v>67.73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106.43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-3.9</v>
      </c>
      <c r="V56" s="116">
        <v>106.42</v>
      </c>
      <c r="W56">
        <v>0</v>
      </c>
      <c r="X56">
        <v>0</v>
      </c>
      <c r="Y56">
        <v>-3.9</v>
      </c>
      <c r="Z56">
        <v>106.43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106.43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-3.9</v>
      </c>
      <c r="V57" s="116">
        <v>106.42</v>
      </c>
      <c r="W57">
        <v>0</v>
      </c>
      <c r="X57">
        <v>0</v>
      </c>
      <c r="Y57">
        <v>-3.9</v>
      </c>
      <c r="Z57">
        <v>106.43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125.78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-3.9</v>
      </c>
      <c r="V58" s="116">
        <v>125.78</v>
      </c>
      <c r="W58">
        <v>0</v>
      </c>
      <c r="X58">
        <v>0</v>
      </c>
      <c r="Y58">
        <v>-3.9</v>
      </c>
      <c r="Z58">
        <v>125.78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67.73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-3.9</v>
      </c>
      <c r="V59" s="116">
        <v>67.72</v>
      </c>
      <c r="W59">
        <v>0</v>
      </c>
      <c r="X59">
        <v>0</v>
      </c>
      <c r="Y59">
        <v>-3.9</v>
      </c>
      <c r="Z59">
        <v>67.73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125.78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-3.9</v>
      </c>
      <c r="V60" s="116">
        <v>125.78</v>
      </c>
      <c r="W60">
        <v>0</v>
      </c>
      <c r="X60">
        <v>0</v>
      </c>
      <c r="Y60">
        <v>-3.9</v>
      </c>
      <c r="Z60">
        <v>125.78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125.78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-3.9</v>
      </c>
      <c r="V61" s="116">
        <v>125.78</v>
      </c>
      <c r="W61">
        <v>0</v>
      </c>
      <c r="X61">
        <v>0</v>
      </c>
      <c r="Y61">
        <v>-3.9</v>
      </c>
      <c r="Z61">
        <v>125.78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125.78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-3.9</v>
      </c>
      <c r="V62" s="116">
        <v>125.78</v>
      </c>
      <c r="W62">
        <v>0</v>
      </c>
      <c r="X62">
        <v>0</v>
      </c>
      <c r="Y62">
        <v>-3.9</v>
      </c>
      <c r="Z62">
        <v>125.78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67.73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-3.9</v>
      </c>
      <c r="V63" s="116">
        <v>67.72</v>
      </c>
      <c r="W63">
        <v>0</v>
      </c>
      <c r="X63">
        <v>0</v>
      </c>
      <c r="Y63">
        <v>-3.9</v>
      </c>
      <c r="Z63">
        <v>67.73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125.78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-3.9</v>
      </c>
      <c r="V64" s="116">
        <v>125.78</v>
      </c>
      <c r="W64">
        <v>0</v>
      </c>
      <c r="X64">
        <v>0</v>
      </c>
      <c r="Y64">
        <v>-3.9</v>
      </c>
      <c r="Z64">
        <v>125.78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125.78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-3.9</v>
      </c>
      <c r="V65" s="116">
        <v>125.78</v>
      </c>
      <c r="W65">
        <v>0</v>
      </c>
      <c r="X65">
        <v>0</v>
      </c>
      <c r="Y65">
        <v>-3.9</v>
      </c>
      <c r="Z65">
        <v>125.78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125.78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-3.9</v>
      </c>
      <c r="V66" s="116">
        <v>125.78</v>
      </c>
      <c r="W66">
        <v>0</v>
      </c>
      <c r="X66">
        <v>0</v>
      </c>
      <c r="Y66">
        <v>-3.9</v>
      </c>
      <c r="Z66">
        <v>125.78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67.73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-3.9</v>
      </c>
      <c r="V67" s="116">
        <v>67.72</v>
      </c>
      <c r="W67">
        <v>0</v>
      </c>
      <c r="X67">
        <v>0</v>
      </c>
      <c r="Y67">
        <v>-3.9</v>
      </c>
      <c r="Z67">
        <v>67.73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116.1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-3.9</v>
      </c>
      <c r="V68" s="116">
        <v>116.1</v>
      </c>
      <c r="W68">
        <v>0</v>
      </c>
      <c r="X68">
        <v>0</v>
      </c>
      <c r="Y68">
        <v>-3.9</v>
      </c>
      <c r="Z68">
        <v>116.1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116.1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-3.9</v>
      </c>
      <c r="V69" s="116">
        <v>116.1</v>
      </c>
      <c r="W69">
        <v>0</v>
      </c>
      <c r="X69">
        <v>0</v>
      </c>
      <c r="Y69">
        <v>-3.9</v>
      </c>
      <c r="Z69">
        <v>116.1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96.75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-3.9</v>
      </c>
      <c r="V70" s="116">
        <v>96.75</v>
      </c>
      <c r="W70">
        <v>0</v>
      </c>
      <c r="X70">
        <v>0</v>
      </c>
      <c r="Y70">
        <v>-3.9</v>
      </c>
      <c r="Z70">
        <v>96.75</v>
      </c>
    </row>
    <row r="71" spans="7:26">
      <c r="G71" t="s">
        <v>113</v>
      </c>
      <c r="H71" s="115">
        <v>0</v>
      </c>
      <c r="I71" s="88">
        <v>9.68</v>
      </c>
      <c r="J71" s="88">
        <v>0</v>
      </c>
      <c r="K71" s="88">
        <v>48.37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-3.9</v>
      </c>
      <c r="V71" s="116">
        <v>58.05</v>
      </c>
      <c r="W71">
        <v>0</v>
      </c>
      <c r="X71">
        <v>9.68</v>
      </c>
      <c r="Y71">
        <v>-3.9</v>
      </c>
      <c r="Z71">
        <v>48.37</v>
      </c>
    </row>
    <row r="72" spans="7:26">
      <c r="G72" t="s">
        <v>114</v>
      </c>
      <c r="H72" s="115">
        <v>0</v>
      </c>
      <c r="I72" s="88">
        <v>24.19</v>
      </c>
      <c r="J72" s="88">
        <v>0</v>
      </c>
      <c r="K72" s="88">
        <v>96.75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-3.9</v>
      </c>
      <c r="V72" s="116">
        <v>120.94</v>
      </c>
      <c r="W72">
        <v>0</v>
      </c>
      <c r="X72">
        <v>24.19</v>
      </c>
      <c r="Y72">
        <v>-3.9</v>
      </c>
      <c r="Z72">
        <v>96.75</v>
      </c>
    </row>
    <row r="73" spans="7:26">
      <c r="G73" t="s">
        <v>115</v>
      </c>
      <c r="H73" s="115">
        <v>0</v>
      </c>
      <c r="I73" s="88">
        <v>24.19</v>
      </c>
      <c r="J73" s="88">
        <v>0</v>
      </c>
      <c r="K73" s="88">
        <v>77.400000000000006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-3.9</v>
      </c>
      <c r="V73" s="116">
        <v>101.59</v>
      </c>
      <c r="W73">
        <v>0</v>
      </c>
      <c r="X73">
        <v>24.19</v>
      </c>
      <c r="Y73">
        <v>-3.9</v>
      </c>
      <c r="Z73">
        <v>77.400000000000006</v>
      </c>
    </row>
    <row r="74" spans="7:26">
      <c r="G74" t="s">
        <v>116</v>
      </c>
      <c r="H74" s="115">
        <v>0</v>
      </c>
      <c r="I74" s="88">
        <v>33.86</v>
      </c>
      <c r="J74" s="88">
        <v>0</v>
      </c>
      <c r="K74" s="88">
        <v>67.73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-3.9</v>
      </c>
      <c r="V74" s="116">
        <v>101.59</v>
      </c>
      <c r="W74">
        <v>0</v>
      </c>
      <c r="X74">
        <v>33.86</v>
      </c>
      <c r="Y74">
        <v>-3.9</v>
      </c>
      <c r="Z74">
        <v>67.73</v>
      </c>
    </row>
    <row r="75" spans="7:26">
      <c r="G75" t="s">
        <v>117</v>
      </c>
      <c r="H75" s="115">
        <v>0</v>
      </c>
      <c r="I75" s="88">
        <v>49.38</v>
      </c>
      <c r="J75" s="88">
        <v>0</v>
      </c>
      <c r="K75" s="88">
        <v>37.97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-3.9</v>
      </c>
      <c r="V75" s="116">
        <v>87.35</v>
      </c>
      <c r="W75">
        <v>0</v>
      </c>
      <c r="X75">
        <v>49.38</v>
      </c>
      <c r="Y75">
        <v>-3.9</v>
      </c>
      <c r="Z75">
        <v>37.97</v>
      </c>
    </row>
    <row r="76" spans="7:26">
      <c r="G76" t="s">
        <v>118</v>
      </c>
      <c r="H76" s="115">
        <v>0</v>
      </c>
      <c r="I76" s="88">
        <v>11.17</v>
      </c>
      <c r="J76" s="88">
        <v>0</v>
      </c>
      <c r="K76" s="88">
        <v>74.48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-3.9</v>
      </c>
      <c r="V76" s="116">
        <v>85.65</v>
      </c>
      <c r="W76">
        <v>0</v>
      </c>
      <c r="X76">
        <v>11.17</v>
      </c>
      <c r="Y76">
        <v>-3.9</v>
      </c>
      <c r="Z76">
        <v>74.48</v>
      </c>
    </row>
    <row r="77" spans="7:26">
      <c r="G77" t="s">
        <v>119</v>
      </c>
      <c r="H77" s="115">
        <v>0</v>
      </c>
      <c r="I77" s="88">
        <v>12.88</v>
      </c>
      <c r="J77" s="88">
        <v>0</v>
      </c>
      <c r="K77" s="88">
        <v>57.95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-3.9</v>
      </c>
      <c r="V77" s="116">
        <v>70.83</v>
      </c>
      <c r="W77">
        <v>0</v>
      </c>
      <c r="X77">
        <v>12.88</v>
      </c>
      <c r="Y77">
        <v>-3.9</v>
      </c>
      <c r="Z77">
        <v>57.95</v>
      </c>
    </row>
    <row r="78" spans="7:26">
      <c r="G78" t="s">
        <v>120</v>
      </c>
      <c r="H78" s="115">
        <v>0</v>
      </c>
      <c r="I78" s="88">
        <v>12.64</v>
      </c>
      <c r="J78" s="88">
        <v>0</v>
      </c>
      <c r="K78" s="88">
        <v>44.22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-3.9</v>
      </c>
      <c r="V78" s="116">
        <v>56.86</v>
      </c>
      <c r="W78">
        <v>0</v>
      </c>
      <c r="X78">
        <v>12.64</v>
      </c>
      <c r="Y78">
        <v>-3.9</v>
      </c>
      <c r="Z78">
        <v>44.22</v>
      </c>
    </row>
    <row r="79" spans="7:26">
      <c r="G79" t="s">
        <v>121</v>
      </c>
      <c r="H79" s="115">
        <v>20.91</v>
      </c>
      <c r="I79" s="88">
        <v>17.079999999999998</v>
      </c>
      <c r="J79" s="88">
        <v>0</v>
      </c>
      <c r="K79" s="88">
        <v>12.81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-3.9</v>
      </c>
      <c r="V79" s="116">
        <v>50.8</v>
      </c>
      <c r="W79">
        <v>20.91</v>
      </c>
      <c r="X79">
        <v>17.079999999999998</v>
      </c>
      <c r="Y79">
        <v>-3.9</v>
      </c>
      <c r="Z79">
        <v>12.81</v>
      </c>
    </row>
    <row r="80" spans="7:26">
      <c r="G80" t="s">
        <v>122</v>
      </c>
      <c r="H80" s="115">
        <v>27.74</v>
      </c>
      <c r="I80" s="88">
        <v>13.29</v>
      </c>
      <c r="J80" s="88">
        <v>0</v>
      </c>
      <c r="K80" s="88">
        <v>28.49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-3.9</v>
      </c>
      <c r="V80" s="116">
        <v>69.52</v>
      </c>
      <c r="W80">
        <v>27.74</v>
      </c>
      <c r="X80">
        <v>13.29</v>
      </c>
      <c r="Y80">
        <v>-3.9</v>
      </c>
      <c r="Z80">
        <v>28.49</v>
      </c>
    </row>
    <row r="81" spans="7:26">
      <c r="G81" t="s">
        <v>123</v>
      </c>
      <c r="H81" s="115">
        <v>0</v>
      </c>
      <c r="I81" s="88">
        <v>21</v>
      </c>
      <c r="J81" s="88">
        <v>0</v>
      </c>
      <c r="K81" s="88">
        <v>29.42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-3.9</v>
      </c>
      <c r="V81" s="116">
        <v>50.42</v>
      </c>
      <c r="W81">
        <v>0</v>
      </c>
      <c r="X81">
        <v>21</v>
      </c>
      <c r="Y81">
        <v>-3.9</v>
      </c>
      <c r="Z81">
        <v>29.42</v>
      </c>
    </row>
    <row r="82" spans="7:26">
      <c r="G82" t="s">
        <v>124</v>
      </c>
      <c r="H82" s="115">
        <v>4.21</v>
      </c>
      <c r="I82" s="88">
        <v>18.95</v>
      </c>
      <c r="J82" s="88">
        <v>0</v>
      </c>
      <c r="K82" s="88">
        <v>25.29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-3.9</v>
      </c>
      <c r="V82" s="116">
        <v>48.45</v>
      </c>
      <c r="W82">
        <v>4.21</v>
      </c>
      <c r="X82">
        <v>18.95</v>
      </c>
      <c r="Y82">
        <v>-3.9</v>
      </c>
      <c r="Z82">
        <v>25.29</v>
      </c>
    </row>
    <row r="83" spans="7:26">
      <c r="G83" t="s">
        <v>125</v>
      </c>
      <c r="H83" s="115">
        <v>30.82</v>
      </c>
      <c r="I83" s="88">
        <v>14.44</v>
      </c>
      <c r="J83" s="88">
        <v>0</v>
      </c>
      <c r="K83" s="88">
        <v>4.82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-3.9</v>
      </c>
      <c r="V83" s="116">
        <v>50.08</v>
      </c>
      <c r="W83">
        <v>30.82</v>
      </c>
      <c r="X83">
        <v>14.44</v>
      </c>
      <c r="Y83">
        <v>-3.9</v>
      </c>
      <c r="Z83">
        <v>4.82</v>
      </c>
    </row>
    <row r="84" spans="7:26">
      <c r="G84" t="s">
        <v>126</v>
      </c>
      <c r="H84" s="115">
        <v>30.58</v>
      </c>
      <c r="I84" s="88">
        <v>8.74</v>
      </c>
      <c r="J84" s="88">
        <v>0</v>
      </c>
      <c r="K84" s="88">
        <v>24.02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-3.9</v>
      </c>
      <c r="V84" s="116">
        <v>63.34</v>
      </c>
      <c r="W84">
        <v>30.58</v>
      </c>
      <c r="X84">
        <v>8.74</v>
      </c>
      <c r="Y84">
        <v>-3.9</v>
      </c>
      <c r="Z84">
        <v>24.02</v>
      </c>
    </row>
    <row r="85" spans="7:26">
      <c r="G85" t="s">
        <v>127</v>
      </c>
      <c r="H85" s="115">
        <v>44.92</v>
      </c>
      <c r="I85" s="88">
        <v>13.22</v>
      </c>
      <c r="J85" s="88">
        <v>0</v>
      </c>
      <c r="K85" s="88">
        <v>26.42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-3.9</v>
      </c>
      <c r="V85" s="116">
        <v>84.56</v>
      </c>
      <c r="W85">
        <v>44.92</v>
      </c>
      <c r="X85">
        <v>13.22</v>
      </c>
      <c r="Y85">
        <v>-3.9</v>
      </c>
      <c r="Z85">
        <v>26.42</v>
      </c>
    </row>
    <row r="86" spans="7:26">
      <c r="G86" t="s">
        <v>128</v>
      </c>
      <c r="H86" s="115">
        <v>61.02</v>
      </c>
      <c r="I86" s="88">
        <v>17.82</v>
      </c>
      <c r="J86" s="88">
        <v>0</v>
      </c>
      <c r="K86" s="88">
        <v>22.27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-3.9</v>
      </c>
      <c r="V86" s="116">
        <v>101.11</v>
      </c>
      <c r="W86">
        <v>61.02</v>
      </c>
      <c r="X86">
        <v>17.82</v>
      </c>
      <c r="Y86">
        <v>-3.9</v>
      </c>
      <c r="Z86">
        <v>22.27</v>
      </c>
    </row>
    <row r="87" spans="7:26">
      <c r="G87" t="s">
        <v>129</v>
      </c>
      <c r="H87" s="115">
        <v>0</v>
      </c>
      <c r="I87" s="88">
        <v>19.809999999999999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-3.9</v>
      </c>
      <c r="V87" s="116">
        <v>19.809999999999999</v>
      </c>
      <c r="W87">
        <v>0</v>
      </c>
      <c r="X87">
        <v>19.809999999999999</v>
      </c>
      <c r="Y87">
        <v>-3.9</v>
      </c>
      <c r="Z87">
        <v>0</v>
      </c>
    </row>
    <row r="88" spans="7:26">
      <c r="G88" t="s">
        <v>130</v>
      </c>
      <c r="H88" s="115">
        <v>0</v>
      </c>
      <c r="I88" s="88">
        <v>36.340000000000003</v>
      </c>
      <c r="J88" s="88">
        <v>0</v>
      </c>
      <c r="K88" s="88">
        <v>24.22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-3.9</v>
      </c>
      <c r="V88" s="116">
        <v>60.56</v>
      </c>
      <c r="W88">
        <v>0</v>
      </c>
      <c r="X88">
        <v>36.340000000000003</v>
      </c>
      <c r="Y88">
        <v>-3.9</v>
      </c>
      <c r="Z88">
        <v>24.22</v>
      </c>
    </row>
    <row r="89" spans="7:26">
      <c r="G89" t="s">
        <v>131</v>
      </c>
      <c r="H89" s="115">
        <v>24.29</v>
      </c>
      <c r="I89" s="88">
        <v>41.31</v>
      </c>
      <c r="J89" s="88">
        <v>0</v>
      </c>
      <c r="K89" s="88">
        <v>19.440000000000001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-3.9</v>
      </c>
      <c r="V89" s="116">
        <v>85.04</v>
      </c>
      <c r="W89">
        <v>24.29</v>
      </c>
      <c r="X89">
        <v>41.31</v>
      </c>
      <c r="Y89">
        <v>-3.9</v>
      </c>
      <c r="Z89">
        <v>19.440000000000001</v>
      </c>
    </row>
    <row r="90" spans="7:26">
      <c r="G90" t="s">
        <v>132</v>
      </c>
      <c r="H90" s="115">
        <v>41.7</v>
      </c>
      <c r="I90" s="88">
        <v>46.12</v>
      </c>
      <c r="J90" s="88">
        <v>0</v>
      </c>
      <c r="K90" s="88">
        <v>16.04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-3.9</v>
      </c>
      <c r="V90" s="116">
        <v>103.86</v>
      </c>
      <c r="W90">
        <v>41.7</v>
      </c>
      <c r="X90">
        <v>46.12</v>
      </c>
      <c r="Y90">
        <v>-3.9</v>
      </c>
      <c r="Z90">
        <v>16.04</v>
      </c>
    </row>
    <row r="91" spans="7:26">
      <c r="G91" t="s">
        <v>133</v>
      </c>
      <c r="H91" s="115">
        <v>0</v>
      </c>
      <c r="I91" s="88">
        <v>48.94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-3.9</v>
      </c>
      <c r="V91" s="116">
        <v>48.94</v>
      </c>
      <c r="W91">
        <v>0</v>
      </c>
      <c r="X91">
        <v>48.94</v>
      </c>
      <c r="Y91">
        <v>-3.9</v>
      </c>
      <c r="Z91">
        <v>0</v>
      </c>
    </row>
    <row r="92" spans="7:26">
      <c r="G92" t="s">
        <v>134</v>
      </c>
      <c r="H92" s="115">
        <v>0</v>
      </c>
      <c r="I92" s="88">
        <v>42.97</v>
      </c>
      <c r="J92" s="88">
        <v>0</v>
      </c>
      <c r="K92" s="88">
        <v>14.32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-3.9</v>
      </c>
      <c r="V92" s="116">
        <v>57.29</v>
      </c>
      <c r="W92">
        <v>0</v>
      </c>
      <c r="X92">
        <v>42.97</v>
      </c>
      <c r="Y92">
        <v>-3.9</v>
      </c>
      <c r="Z92">
        <v>14.32</v>
      </c>
    </row>
    <row r="93" spans="7:26">
      <c r="G93" t="s">
        <v>135</v>
      </c>
      <c r="H93" s="115">
        <v>9.36</v>
      </c>
      <c r="I93" s="88">
        <v>48.88</v>
      </c>
      <c r="J93" s="88">
        <v>0</v>
      </c>
      <c r="K93" s="88">
        <v>12.75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-3.9</v>
      </c>
      <c r="V93" s="116">
        <v>70.989999999999995</v>
      </c>
      <c r="W93">
        <v>9.36</v>
      </c>
      <c r="X93">
        <v>48.88</v>
      </c>
      <c r="Y93">
        <v>-3.9</v>
      </c>
      <c r="Z93">
        <v>12.75</v>
      </c>
    </row>
    <row r="94" spans="7:26">
      <c r="G94" t="s">
        <v>136</v>
      </c>
      <c r="H94" s="115">
        <v>22.85</v>
      </c>
      <c r="I94" s="88">
        <v>57.13</v>
      </c>
      <c r="J94" s="88">
        <v>0</v>
      </c>
      <c r="K94" s="88">
        <v>13.19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-3.9</v>
      </c>
      <c r="V94" s="116">
        <v>93.17</v>
      </c>
      <c r="W94">
        <v>22.85</v>
      </c>
      <c r="X94">
        <v>57.13</v>
      </c>
      <c r="Y94">
        <v>-3.9</v>
      </c>
      <c r="Z94">
        <v>13.19</v>
      </c>
    </row>
    <row r="95" spans="7:26">
      <c r="G95" t="s">
        <v>137</v>
      </c>
      <c r="H95" s="115">
        <v>0</v>
      </c>
      <c r="I95" s="88">
        <v>76.73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-3.9</v>
      </c>
      <c r="V95" s="116">
        <v>76.73</v>
      </c>
      <c r="W95">
        <v>0</v>
      </c>
      <c r="X95">
        <v>76.73</v>
      </c>
      <c r="Y95">
        <v>-3.9</v>
      </c>
      <c r="Z95">
        <v>0</v>
      </c>
    </row>
    <row r="96" spans="7:26">
      <c r="G96" t="s">
        <v>138</v>
      </c>
      <c r="H96" s="115">
        <v>0</v>
      </c>
      <c r="I96" s="88">
        <v>85.59</v>
      </c>
      <c r="J96" s="88">
        <v>0</v>
      </c>
      <c r="K96" s="88">
        <v>16.559999999999999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-3.9</v>
      </c>
      <c r="V96" s="116">
        <v>102.15</v>
      </c>
      <c r="W96">
        <v>0</v>
      </c>
      <c r="X96">
        <v>85.59</v>
      </c>
      <c r="Y96">
        <v>-3.9</v>
      </c>
      <c r="Z96">
        <v>16.559999999999999</v>
      </c>
    </row>
    <row r="97" spans="1:83">
      <c r="G97" t="s">
        <v>139</v>
      </c>
      <c r="H97" s="115">
        <v>0</v>
      </c>
      <c r="I97" s="88">
        <v>84.49</v>
      </c>
      <c r="J97" s="88">
        <v>0</v>
      </c>
      <c r="K97" s="88">
        <v>11.66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-3.9</v>
      </c>
      <c r="V97" s="116">
        <v>96.15</v>
      </c>
      <c r="W97">
        <v>0</v>
      </c>
      <c r="X97">
        <v>84.49</v>
      </c>
      <c r="Y97">
        <v>-3.9</v>
      </c>
      <c r="Z97">
        <v>11.66</v>
      </c>
    </row>
    <row r="98" spans="1:83">
      <c r="G98" t="s">
        <v>140</v>
      </c>
      <c r="H98" s="115">
        <v>0</v>
      </c>
      <c r="I98" s="88">
        <v>80.63</v>
      </c>
      <c r="J98" s="88">
        <v>0</v>
      </c>
      <c r="K98" s="88">
        <v>11.95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-3.9</v>
      </c>
      <c r="V98" s="116">
        <v>92.58</v>
      </c>
      <c r="W98">
        <v>0</v>
      </c>
      <c r="X98">
        <v>80.63</v>
      </c>
      <c r="Y98">
        <v>-3.9</v>
      </c>
      <c r="Z98">
        <v>11.95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7.9600000000000004E-2</v>
      </c>
      <c r="I99" s="111">
        <f t="shared" ref="I99:BQ99" si="1">SUM(I3:I98)/4000</f>
        <v>0.28910749999999996</v>
      </c>
      <c r="J99" s="111">
        <f t="shared" si="1"/>
        <v>0</v>
      </c>
      <c r="K99" s="111">
        <f t="shared" si="1"/>
        <v>1.0285850000000001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-9.3599999999999892E-2</v>
      </c>
      <c r="V99" s="112">
        <f t="shared" si="1"/>
        <v>1.39727</v>
      </c>
      <c r="W99">
        <f t="shared" si="1"/>
        <v>7.9600000000000004E-2</v>
      </c>
      <c r="X99">
        <f t="shared" si="1"/>
        <v>0.28910749999999996</v>
      </c>
      <c r="Y99">
        <f t="shared" si="1"/>
        <v>-9.3599999999999892E-2</v>
      </c>
      <c r="Z99">
        <f t="shared" si="1"/>
        <v>1.0285850000000001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2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44802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412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  <c r="AT1" s="197" t="s">
        <v>149</v>
      </c>
    </row>
    <row r="2" spans="1:47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7">
      <c r="A3" t="s">
        <v>45</v>
      </c>
      <c r="E3">
        <f>GT_NG!P3</f>
        <v>10.63466301843318</v>
      </c>
      <c r="F3">
        <f>GT_Spot!P3</f>
        <v>0</v>
      </c>
      <c r="G3">
        <f>PPCL_NG!P3</f>
        <v>33.950000000000003</v>
      </c>
      <c r="H3">
        <f>PPCL_Spot!P3</f>
        <v>6.59</v>
      </c>
      <c r="I3">
        <f>Bawana_NG!P3</f>
        <v>93.97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983.05042463810184</v>
      </c>
      <c r="P3" s="77">
        <v>94.399999999999991</v>
      </c>
      <c r="Q3" s="77">
        <v>35.354391849919239</v>
      </c>
      <c r="R3" s="80">
        <v>0</v>
      </c>
      <c r="S3" s="80">
        <v>0</v>
      </c>
      <c r="T3" s="78">
        <f>SUMPRODUCT(LTA!F3:AJ3,LTA!F$101:AJ$101,LTA!F$103:AJ$103)</f>
        <v>26.060000000000002</v>
      </c>
      <c r="U3" s="78">
        <f>SUMPRODUCT(LTA!F3:AJ3,LTA!F$102:AJ$102,LTA!F$103:AJ$103)</f>
        <v>41.56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196.39</v>
      </c>
      <c r="Z3" s="75">
        <f>IEX!N3</f>
        <v>0</v>
      </c>
      <c r="AA3" s="117">
        <f>STOA!H3</f>
        <v>1020.42</v>
      </c>
      <c r="AB3" s="117">
        <f>-STOA!N3</f>
        <v>0</v>
      </c>
      <c r="AC3">
        <f>SUMIF(B3:AB3,"&gt;0")*$AC$2-SUMIF(B3:AB3,"&lt;0")*($AC$2/(1-$AC$2))+SUMIF(AI3:AR3,"&gt;0")*$AC$2-SUMIF(AI3:AR3,"&lt;0")*($AC$2/(1-$AC$2))</f>
        <v>22.8923154196568</v>
      </c>
      <c r="AD3">
        <f>SUM(B3:AB3,AI3:AR3)-AC3</f>
        <v>2578.5071640867973</v>
      </c>
      <c r="AE3">
        <f>'IDT-1'!B3</f>
        <v>0</v>
      </c>
      <c r="AF3" s="26"/>
      <c r="AG3">
        <f>SUM(AD3:AF3)+AT3</f>
        <v>2578.5071640867973</v>
      </c>
      <c r="AI3" s="75">
        <f>PXIL!H3</f>
        <v>0</v>
      </c>
      <c r="AJ3" s="75">
        <f>PXIL!N3</f>
        <v>0</v>
      </c>
      <c r="AK3" s="75">
        <f>RTM_IEX!H3</f>
        <v>59.02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10.613191244239632</v>
      </c>
      <c r="F4">
        <f>GT_Spot!P4</f>
        <v>0</v>
      </c>
      <c r="G4">
        <f>PPCL_NG!P4</f>
        <v>33.950000000000003</v>
      </c>
      <c r="H4">
        <f>PPCL_Spot!P4</f>
        <v>6.59</v>
      </c>
      <c r="I4">
        <f>Bawana_NG!P4</f>
        <v>93.97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983.05128115981336</v>
      </c>
      <c r="P4" s="77">
        <v>94.399999999999991</v>
      </c>
      <c r="Q4" s="77">
        <v>35.354391849919239</v>
      </c>
      <c r="R4" s="80">
        <v>0</v>
      </c>
      <c r="S4" s="80">
        <v>0</v>
      </c>
      <c r="T4" s="78">
        <f>SUMPRODUCT(LTA!F4:AJ4,LTA!F$101:AJ$101,LTA!F$103:AJ$103)</f>
        <v>25.909999999999997</v>
      </c>
      <c r="U4" s="78">
        <f>SUMPRODUCT(LTA!F4:AJ4,LTA!F$102:AJ$102,LTA!F$103:AJ$103)</f>
        <v>41.34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174.15</v>
      </c>
      <c r="Z4" s="75">
        <f>IEX!N4</f>
        <v>0</v>
      </c>
      <c r="AA4" s="117">
        <f>STOA!H4</f>
        <v>1020.42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22.514350005434959</v>
      </c>
      <c r="AD4">
        <f t="shared" ref="AD4:AD67" si="1">SUM(B4:AB4,AI4:AR4)-AC4</f>
        <v>2535.9345142485372</v>
      </c>
      <c r="AE4">
        <f>'IDT-1'!B4</f>
        <v>0</v>
      </c>
      <c r="AF4" s="26"/>
      <c r="AG4">
        <f t="shared" ref="AG4:AG67" si="2">SUM(AD4:AF4)+AT4</f>
        <v>2535.9345142485372</v>
      </c>
      <c r="AI4" s="75">
        <f>PXIL!H4</f>
        <v>0</v>
      </c>
      <c r="AJ4" s="75">
        <f>PXIL!N4</f>
        <v>0</v>
      </c>
      <c r="AK4" s="75">
        <f>RTM_IEX!H4</f>
        <v>38.700000000000003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10.613191244239632</v>
      </c>
      <c r="F5">
        <f>GT_Spot!P5</f>
        <v>0</v>
      </c>
      <c r="G5">
        <f>PPCL_NG!P5</f>
        <v>33.950000000000003</v>
      </c>
      <c r="H5">
        <f>PPCL_Spot!P5</f>
        <v>6.59</v>
      </c>
      <c r="I5">
        <f>Bawana_NG!P5</f>
        <v>93.97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983.05063509338993</v>
      </c>
      <c r="P5" s="77">
        <v>94.399999999999991</v>
      </c>
      <c r="Q5" s="77">
        <v>35.354391849919239</v>
      </c>
      <c r="R5" s="80">
        <v>0</v>
      </c>
      <c r="S5" s="80">
        <v>0</v>
      </c>
      <c r="T5" s="78">
        <f>SUMPRODUCT(LTA!F5:AJ5,LTA!F$101:AJ$101,LTA!F$103:AJ$103)</f>
        <v>30.79</v>
      </c>
      <c r="U5" s="78">
        <f>SUMPRODUCT(LTA!F5:AJ5,LTA!F$102:AJ$102,LTA!F$103:AJ$103)</f>
        <v>46.83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109.32</v>
      </c>
      <c r="Z5" s="75">
        <f>IEX!N5</f>
        <v>0</v>
      </c>
      <c r="AA5" s="117">
        <f>STOA!H5</f>
        <v>1020.42</v>
      </c>
      <c r="AB5" s="117">
        <f>-STOA!N5</f>
        <v>0</v>
      </c>
      <c r="AC5">
        <f t="shared" si="0"/>
        <v>22.154336320050433</v>
      </c>
      <c r="AD5">
        <f t="shared" si="1"/>
        <v>2495.3838818674985</v>
      </c>
      <c r="AE5">
        <f>'IDT-1'!B5</f>
        <v>12.311999999999999</v>
      </c>
      <c r="AF5" s="26"/>
      <c r="AG5">
        <f t="shared" si="2"/>
        <v>2507.6958818674984</v>
      </c>
      <c r="AI5" s="75">
        <f>PXIL!H5</f>
        <v>0</v>
      </c>
      <c r="AJ5" s="75">
        <f>PXIL!N5</f>
        <v>0</v>
      </c>
      <c r="AK5" s="75">
        <f>RTM_IEX!H5</f>
        <v>52.25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10.613191244239632</v>
      </c>
      <c r="F6">
        <f>GT_Spot!P6</f>
        <v>0</v>
      </c>
      <c r="G6">
        <f>PPCL_NG!P6</f>
        <v>33.950000000000003</v>
      </c>
      <c r="H6">
        <f>PPCL_Spot!P6</f>
        <v>6.59</v>
      </c>
      <c r="I6">
        <f>Bawana_NG!P6</f>
        <v>93.97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972.61470567180254</v>
      </c>
      <c r="P6" s="77">
        <v>94.399999999999991</v>
      </c>
      <c r="Q6" s="77">
        <v>35.354391849919239</v>
      </c>
      <c r="R6" s="80">
        <v>0</v>
      </c>
      <c r="S6" s="80">
        <v>0</v>
      </c>
      <c r="T6" s="78">
        <f>SUMPRODUCT(LTA!F6:AJ6,LTA!F$101:AJ$101,LTA!F$103:AJ$103)</f>
        <v>30.68</v>
      </c>
      <c r="U6" s="78">
        <f>SUMPRODUCT(LTA!F6:AJ6,LTA!F$102:AJ$102,LTA!F$103:AJ$103)</f>
        <v>46.550000000000004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57.08</v>
      </c>
      <c r="Z6" s="75">
        <f>IEX!N6</f>
        <v>0</v>
      </c>
      <c r="AA6" s="117">
        <f>STOA!H6</f>
        <v>1020.42</v>
      </c>
      <c r="AB6" s="117">
        <f>-STOA!N6</f>
        <v>0</v>
      </c>
      <c r="AC6">
        <f t="shared" si="0"/>
        <v>21.624876141140462</v>
      </c>
      <c r="AD6">
        <f t="shared" si="1"/>
        <v>2435.7474126248212</v>
      </c>
      <c r="AE6">
        <f>'IDT-1'!B6</f>
        <v>34.896999999999998</v>
      </c>
      <c r="AF6" s="26"/>
      <c r="AG6">
        <f t="shared" si="2"/>
        <v>2470.6444126248211</v>
      </c>
      <c r="AI6" s="75">
        <f>PXIL!H6</f>
        <v>0</v>
      </c>
      <c r="AJ6" s="75">
        <f>PXIL!N6</f>
        <v>0</v>
      </c>
      <c r="AK6" s="75">
        <f>RTM_IEX!H6</f>
        <v>55.15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10.613191244239632</v>
      </c>
      <c r="F7">
        <f>GT_Spot!P7</f>
        <v>0</v>
      </c>
      <c r="G7">
        <f>PPCL_NG!P7</f>
        <v>33.950000000000003</v>
      </c>
      <c r="H7">
        <f>PPCL_Spot!P7</f>
        <v>6.6087499999999997</v>
      </c>
      <c r="I7">
        <f>Bawana_NG!P7</f>
        <v>93.97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970.02670770758357</v>
      </c>
      <c r="P7" s="77">
        <v>94.399999999999991</v>
      </c>
      <c r="Q7" s="77">
        <v>35.354391849919239</v>
      </c>
      <c r="R7" s="80">
        <v>0</v>
      </c>
      <c r="S7" s="80">
        <v>0</v>
      </c>
      <c r="T7" s="78">
        <f>SUMPRODUCT(LTA!F7:AJ7,LTA!F$101:AJ$101,LTA!F$103:AJ$103)</f>
        <v>30.330000000000002</v>
      </c>
      <c r="U7" s="78">
        <f>SUMPRODUCT(LTA!F7:AJ7,LTA!F$102:AJ$102,LTA!F$103:AJ$103)</f>
        <v>46.160000000000004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106.42</v>
      </c>
      <c r="Z7" s="75">
        <f>IEX!N7</f>
        <v>0</v>
      </c>
      <c r="AA7" s="117">
        <f>STOA!H7</f>
        <v>923.3599999999999</v>
      </c>
      <c r="AB7" s="117">
        <f>-STOA!N7</f>
        <v>0</v>
      </c>
      <c r="AC7">
        <f t="shared" si="0"/>
        <v>20.937338759055333</v>
      </c>
      <c r="AD7">
        <f t="shared" si="1"/>
        <v>2358.3057020426872</v>
      </c>
      <c r="AE7">
        <f>'IDT-1'!B7</f>
        <v>48.692</v>
      </c>
      <c r="AF7" s="26"/>
      <c r="AG7">
        <f t="shared" si="2"/>
        <v>2406.9977020426873</v>
      </c>
      <c r="AI7" s="75">
        <f>PXIL!H7</f>
        <v>0</v>
      </c>
      <c r="AJ7" s="75">
        <f>PXIL!N7</f>
        <v>0</v>
      </c>
      <c r="AK7" s="75">
        <f>RTM_IEX!H7</f>
        <v>28.05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10.613191244239632</v>
      </c>
      <c r="F8">
        <f>GT_Spot!P8</f>
        <v>0</v>
      </c>
      <c r="G8">
        <f>PPCL_NG!P8</f>
        <v>33.950000000000003</v>
      </c>
      <c r="H8">
        <f>PPCL_Spot!P8</f>
        <v>7.0018750000000001</v>
      </c>
      <c r="I8">
        <f>Bawana_NG!P8</f>
        <v>93.97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970.02670770758357</v>
      </c>
      <c r="P8" s="77">
        <v>94.399999999999991</v>
      </c>
      <c r="Q8" s="77">
        <v>35.354391849919239</v>
      </c>
      <c r="R8" s="80">
        <v>0</v>
      </c>
      <c r="S8" s="80">
        <v>0</v>
      </c>
      <c r="T8" s="78">
        <f>SUMPRODUCT(LTA!F8:AJ8,LTA!F$101:AJ$101,LTA!F$103:AJ$103)</f>
        <v>29.990000000000002</v>
      </c>
      <c r="U8" s="78">
        <f>SUMPRODUCT(LTA!F8:AJ8,LTA!F$102:AJ$102,LTA!F$103:AJ$103)</f>
        <v>46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29.03</v>
      </c>
      <c r="Z8" s="75">
        <f>IEX!N8</f>
        <v>0</v>
      </c>
      <c r="AA8" s="117">
        <f>STOA!H8</f>
        <v>923.3599999999999</v>
      </c>
      <c r="AB8" s="117">
        <f>-STOA!N8</f>
        <v>0</v>
      </c>
      <c r="AC8">
        <f t="shared" si="0"/>
        <v>20.008526259055337</v>
      </c>
      <c r="AD8">
        <f t="shared" si="1"/>
        <v>2253.6876395426871</v>
      </c>
      <c r="AE8">
        <f>'IDT-1'!B8</f>
        <v>89.167000000000002</v>
      </c>
      <c r="AF8" s="26"/>
      <c r="AG8">
        <f t="shared" si="2"/>
        <v>2342.854639542687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10.613191244239632</v>
      </c>
      <c r="F9">
        <f>GT_Spot!P9</f>
        <v>0</v>
      </c>
      <c r="G9">
        <f>PPCL_NG!P9</f>
        <v>33.950000000000003</v>
      </c>
      <c r="H9">
        <f>PPCL_Spot!P9</f>
        <v>7.0018750000000001</v>
      </c>
      <c r="I9">
        <f>Bawana_NG!P9</f>
        <v>93.97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971.69087605801383</v>
      </c>
      <c r="P9" s="77">
        <v>94.399999999999991</v>
      </c>
      <c r="Q9" s="77">
        <v>35.354391849919239</v>
      </c>
      <c r="R9" s="80">
        <v>0</v>
      </c>
      <c r="S9" s="80">
        <v>0</v>
      </c>
      <c r="T9" s="78">
        <f>SUMPRODUCT(LTA!F9:AJ9,LTA!F$101:AJ$101,LTA!F$103:AJ$103)</f>
        <v>29.6</v>
      </c>
      <c r="U9" s="78">
        <f>SUMPRODUCT(LTA!F9:AJ9,LTA!F$102:AJ$102,LTA!F$103:AJ$103)</f>
        <v>45.68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867.2399999999999</v>
      </c>
      <c r="AB9" s="117">
        <f>-STOA!N9</f>
        <v>0</v>
      </c>
      <c r="AC9">
        <f t="shared" si="0"/>
        <v>19.548586940539124</v>
      </c>
      <c r="AD9">
        <f t="shared" si="1"/>
        <v>2201.8817472116334</v>
      </c>
      <c r="AE9">
        <f>'IDT-1'!B9</f>
        <v>138</v>
      </c>
      <c r="AF9" s="26"/>
      <c r="AG9">
        <f t="shared" si="2"/>
        <v>2339.8817472116334</v>
      </c>
      <c r="AI9" s="75">
        <f>PXIL!H9</f>
        <v>0</v>
      </c>
      <c r="AJ9" s="75">
        <f>PXIL!N9</f>
        <v>0</v>
      </c>
      <c r="AK9" s="75">
        <f>RTM_IEX!H9</f>
        <v>31.93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13.274653579676674</v>
      </c>
      <c r="F10">
        <f>GT_Spot!P10</f>
        <v>0</v>
      </c>
      <c r="G10">
        <f>PPCL_NG!P10</f>
        <v>33.950000000000003</v>
      </c>
      <c r="H10">
        <f>PPCL_Spot!P10</f>
        <v>9.4572184651573057</v>
      </c>
      <c r="I10">
        <f>Bawana_NG!P10</f>
        <v>93.97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970.38179442126057</v>
      </c>
      <c r="P10" s="77">
        <v>94.399999999999991</v>
      </c>
      <c r="Q10" s="77">
        <v>35.354391849919239</v>
      </c>
      <c r="R10" s="80">
        <v>0</v>
      </c>
      <c r="S10" s="80">
        <v>0</v>
      </c>
      <c r="T10" s="78">
        <f>SUMPRODUCT(LTA!F10:AJ10,LTA!F$101:AJ$101,LTA!F$103:AJ$103)</f>
        <v>29.2</v>
      </c>
      <c r="U10" s="78">
        <f>SUMPRODUCT(LTA!F10:AJ10,LTA!F$102:AJ$102,LTA!F$103:AJ$103)</f>
        <v>51.82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867.2399999999999</v>
      </c>
      <c r="AB10" s="117">
        <f>-STOA!N10</f>
        <v>0</v>
      </c>
      <c r="AC10">
        <f t="shared" si="0"/>
        <v>19.751670913180924</v>
      </c>
      <c r="AD10">
        <f t="shared" si="1"/>
        <v>2224.7563874028328</v>
      </c>
      <c r="AE10">
        <f>'IDT-1'!B10</f>
        <v>104</v>
      </c>
      <c r="AF10" s="26"/>
      <c r="AG10">
        <f t="shared" si="2"/>
        <v>2328.7563874028328</v>
      </c>
      <c r="AI10" s="75">
        <f>PXIL!H10</f>
        <v>0</v>
      </c>
      <c r="AJ10" s="75">
        <f>PXIL!N10</f>
        <v>0</v>
      </c>
      <c r="AK10" s="75">
        <f>RTM_IEX!H10</f>
        <v>45.46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13.274653579676674</v>
      </c>
      <c r="F11">
        <f>GT_Spot!P11</f>
        <v>0</v>
      </c>
      <c r="G11">
        <f>PPCL_NG!P11</f>
        <v>33.950000000000003</v>
      </c>
      <c r="H11">
        <f>PPCL_Spot!P11</f>
        <v>9.4572184651573057</v>
      </c>
      <c r="I11">
        <f>Bawana_NG!P11</f>
        <v>95.536078479661782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964.43041046508517</v>
      </c>
      <c r="P11" s="77">
        <v>94.399999999999991</v>
      </c>
      <c r="Q11" s="77">
        <v>35.354391849919239</v>
      </c>
      <c r="R11" s="80">
        <v>0</v>
      </c>
      <c r="S11" s="80">
        <v>0</v>
      </c>
      <c r="T11" s="78">
        <f>SUMPRODUCT(LTA!F11:AJ11,LTA!F$101:AJ$101,LTA!F$103:AJ$103)</f>
        <v>28.94</v>
      </c>
      <c r="U11" s="78">
        <f>SUMPRODUCT(LTA!F11:AJ11,LTA!F$102:AJ$102,LTA!F$103:AJ$103)</f>
        <v>49.96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100.62</v>
      </c>
      <c r="Z11" s="75">
        <f>IEX!N11</f>
        <v>0</v>
      </c>
      <c r="AA11" s="117">
        <f>STOA!H11</f>
        <v>770.68</v>
      </c>
      <c r="AB11" s="117">
        <f>-STOA!N11</f>
        <v>0</v>
      </c>
      <c r="AC11">
        <f t="shared" si="0"/>
        <v>19.900520224987606</v>
      </c>
      <c r="AD11">
        <f t="shared" si="1"/>
        <v>2241.5222326145126</v>
      </c>
      <c r="AE11">
        <f>'IDT-1'!B11</f>
        <v>75</v>
      </c>
      <c r="AF11" s="26"/>
      <c r="AG11">
        <f t="shared" si="2"/>
        <v>2316.5222326145126</v>
      </c>
      <c r="AI11" s="75">
        <f>PXIL!H11</f>
        <v>0</v>
      </c>
      <c r="AJ11" s="75">
        <f>PXIL!N11</f>
        <v>0</v>
      </c>
      <c r="AK11" s="75">
        <f>RTM_IEX!H11</f>
        <v>64.819999999999993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13.274653579676674</v>
      </c>
      <c r="F12">
        <f>GT_Spot!P12</f>
        <v>0</v>
      </c>
      <c r="G12">
        <f>PPCL_NG!P12</f>
        <v>33.950000000000003</v>
      </c>
      <c r="H12">
        <f>PPCL_Spot!P12</f>
        <v>9.4572184651573057</v>
      </c>
      <c r="I12">
        <f>Bawana_NG!P12</f>
        <v>95.536078479661782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964.43019755665523</v>
      </c>
      <c r="P12" s="77">
        <v>94.399999999999991</v>
      </c>
      <c r="Q12" s="77">
        <v>35.354391849919239</v>
      </c>
      <c r="R12" s="80">
        <v>0</v>
      </c>
      <c r="S12" s="80">
        <v>0</v>
      </c>
      <c r="T12" s="78">
        <f>SUMPRODUCT(LTA!F12:AJ12,LTA!F$101:AJ$101,LTA!F$103:AJ$103)</f>
        <v>28.700000000000003</v>
      </c>
      <c r="U12" s="78">
        <f>SUMPRODUCT(LTA!F12:AJ12,LTA!F$102:AJ$102,LTA!F$103:AJ$103)</f>
        <v>49.45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55.15</v>
      </c>
      <c r="Z12" s="75">
        <f>IEX!N12</f>
        <v>0</v>
      </c>
      <c r="AA12" s="117">
        <f>STOA!H12</f>
        <v>770.68</v>
      </c>
      <c r="AB12" s="117">
        <f>-STOA!N12</f>
        <v>0</v>
      </c>
      <c r="AC12">
        <f t="shared" si="0"/>
        <v>19.085110351393418</v>
      </c>
      <c r="AD12">
        <f t="shared" si="1"/>
        <v>2149.6774295796772</v>
      </c>
      <c r="AE12">
        <f>'IDT-1'!B12</f>
        <v>95</v>
      </c>
      <c r="AF12" s="26"/>
      <c r="AG12">
        <f t="shared" si="2"/>
        <v>2244.6774295796772</v>
      </c>
      <c r="AI12" s="75">
        <f>PXIL!H12</f>
        <v>0</v>
      </c>
      <c r="AJ12" s="75">
        <f>PXIL!N12</f>
        <v>0</v>
      </c>
      <c r="AK12" s="75">
        <f>RTM_IEX!H12</f>
        <v>18.38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13.274653579676674</v>
      </c>
      <c r="F13">
        <f>GT_Spot!P13</f>
        <v>0</v>
      </c>
      <c r="G13">
        <f>PPCL_NG!P13</f>
        <v>33.950000000000003</v>
      </c>
      <c r="H13">
        <f>PPCL_Spot!P13</f>
        <v>9.4572184651573057</v>
      </c>
      <c r="I13">
        <f>Bawana_NG!P13</f>
        <v>95.536078479661782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966.92027164946614</v>
      </c>
      <c r="P13" s="77">
        <v>104.89</v>
      </c>
      <c r="Q13" s="77">
        <v>35.354391849919239</v>
      </c>
      <c r="R13" s="80">
        <v>0</v>
      </c>
      <c r="S13" s="80">
        <v>0</v>
      </c>
      <c r="T13" s="78">
        <f>SUMPRODUCT(LTA!F13:AJ13,LTA!F$101:AJ$101,LTA!F$103:AJ$103)</f>
        <v>28.29</v>
      </c>
      <c r="U13" s="78">
        <f>SUMPRODUCT(LTA!F13:AJ13,LTA!F$102:AJ$102,LTA!F$103:AJ$103)</f>
        <v>48.669999999999995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57.08</v>
      </c>
      <c r="Z13" s="75">
        <f>IEX!N13</f>
        <v>0</v>
      </c>
      <c r="AA13" s="117">
        <f>STOA!H13</f>
        <v>770.68</v>
      </c>
      <c r="AB13" s="117">
        <f>-STOA!N13</f>
        <v>0</v>
      </c>
      <c r="AC13">
        <f t="shared" si="0"/>
        <v>19.319324956598209</v>
      </c>
      <c r="AD13">
        <f t="shared" si="1"/>
        <v>2113.7832890672826</v>
      </c>
      <c r="AE13">
        <f>'IDT-1'!B13</f>
        <v>40</v>
      </c>
      <c r="AF13" s="26"/>
      <c r="AG13">
        <f t="shared" si="2"/>
        <v>2153.7832890672826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13.274653579676674</v>
      </c>
      <c r="F14">
        <f>GT_Spot!P14</f>
        <v>0</v>
      </c>
      <c r="G14">
        <f>PPCL_NG!P14</f>
        <v>33.950000000000003</v>
      </c>
      <c r="H14">
        <f>PPCL_Spot!P14</f>
        <v>9.4572184651573057</v>
      </c>
      <c r="I14">
        <f>Bawana_NG!P14</f>
        <v>95.536078479661782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956.98369827285057</v>
      </c>
      <c r="P14" s="77">
        <v>104.89</v>
      </c>
      <c r="Q14" s="77">
        <v>35.354391849919239</v>
      </c>
      <c r="R14" s="80">
        <v>0</v>
      </c>
      <c r="S14" s="80">
        <v>0</v>
      </c>
      <c r="T14" s="78">
        <f>SUMPRODUCT(LTA!F14:AJ14,LTA!F$101:AJ$101,LTA!F$103:AJ$103)</f>
        <v>27.860000000000003</v>
      </c>
      <c r="U14" s="78">
        <f>SUMPRODUCT(LTA!F14:AJ14,LTA!F$102:AJ$102,LTA!F$103:AJ$103)</f>
        <v>47.9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14.51</v>
      </c>
      <c r="Z14" s="75">
        <f>IEX!N14</f>
        <v>0</v>
      </c>
      <c r="AA14" s="117">
        <f>STOA!H14</f>
        <v>770.68</v>
      </c>
      <c r="AB14" s="117">
        <f>-STOA!N14</f>
        <v>0</v>
      </c>
      <c r="AC14">
        <f t="shared" si="0"/>
        <v>18.571485157695939</v>
      </c>
      <c r="AD14">
        <f t="shared" si="1"/>
        <v>2091.8245554895698</v>
      </c>
      <c r="AE14">
        <f>'IDT-1'!B14</f>
        <v>50</v>
      </c>
      <c r="AF14" s="26"/>
      <c r="AG14">
        <f t="shared" si="2"/>
        <v>2141.8245554895698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13.274653579676674</v>
      </c>
      <c r="F15">
        <f>GT_Spot!P15</f>
        <v>0</v>
      </c>
      <c r="G15">
        <f>PPCL_NG!P15</f>
        <v>33.950000000000003</v>
      </c>
      <c r="H15">
        <f>PPCL_Spot!P15</f>
        <v>9.4572184651573057</v>
      </c>
      <c r="I15">
        <f>Bawana_NG!P15</f>
        <v>95.536078479661782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958.72145163276446</v>
      </c>
      <c r="P15" s="77">
        <v>104.89</v>
      </c>
      <c r="Q15" s="77">
        <v>35.354391849919239</v>
      </c>
      <c r="R15" s="80">
        <v>0</v>
      </c>
      <c r="S15" s="80">
        <v>0</v>
      </c>
      <c r="T15" s="78">
        <f>SUMPRODUCT(LTA!F15:AJ15,LTA!F$101:AJ$101,LTA!F$103:AJ$103)</f>
        <v>21.38</v>
      </c>
      <c r="U15" s="78">
        <f>SUMPRODUCT(LTA!F15:AJ15,LTA!F$102:AJ$102,LTA!F$103:AJ$103)</f>
        <v>38.589999999999996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105.46</v>
      </c>
      <c r="Z15" s="75">
        <f>IEX!N15</f>
        <v>0</v>
      </c>
      <c r="AA15" s="117">
        <f>STOA!H15</f>
        <v>564.84999999999991</v>
      </c>
      <c r="AB15" s="117">
        <f>-STOA!N15</f>
        <v>0</v>
      </c>
      <c r="AC15">
        <f t="shared" si="0"/>
        <v>17.463515769829765</v>
      </c>
      <c r="AD15">
        <f t="shared" si="1"/>
        <v>1961.0002782373499</v>
      </c>
      <c r="AE15">
        <f>'IDT-1'!B15</f>
        <v>119.001</v>
      </c>
      <c r="AF15" s="26"/>
      <c r="AG15">
        <f t="shared" si="2"/>
        <v>2080.0012782373501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13.274653579676674</v>
      </c>
      <c r="F16">
        <f>GT_Spot!P16</f>
        <v>0</v>
      </c>
      <c r="G16">
        <f>PPCL_NG!P16</f>
        <v>33.950000000000003</v>
      </c>
      <c r="H16">
        <f>PPCL_Spot!P16</f>
        <v>9.4572184651573057</v>
      </c>
      <c r="I16">
        <f>Bawana_NG!P16</f>
        <v>95.536078479661782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958.72517833669372</v>
      </c>
      <c r="P16" s="77">
        <v>104.89</v>
      </c>
      <c r="Q16" s="77">
        <v>35.354391849919239</v>
      </c>
      <c r="R16" s="80">
        <v>0</v>
      </c>
      <c r="S16" s="80">
        <v>0</v>
      </c>
      <c r="T16" s="78">
        <f>SUMPRODUCT(LTA!F16:AJ16,LTA!F$101:AJ$101,LTA!F$103:AJ$103)</f>
        <v>19.940000000000001</v>
      </c>
      <c r="U16" s="78">
        <f>SUMPRODUCT(LTA!F16:AJ16,LTA!F$102:AJ$102,LTA!F$103:AJ$103)</f>
        <v>37.849999999999994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99.65</v>
      </c>
      <c r="Z16" s="75">
        <f>IEX!N16</f>
        <v>0</v>
      </c>
      <c r="AA16" s="117">
        <f>STOA!H16</f>
        <v>564.84999999999991</v>
      </c>
      <c r="AB16" s="117">
        <f>-STOA!N16</f>
        <v>0</v>
      </c>
      <c r="AC16">
        <f t="shared" si="0"/>
        <v>17.468770182257757</v>
      </c>
      <c r="AD16">
        <f t="shared" si="1"/>
        <v>1967.618750528851</v>
      </c>
      <c r="AE16">
        <f>'IDT-1'!B16</f>
        <v>97.498000000000005</v>
      </c>
      <c r="AF16" s="26"/>
      <c r="AG16">
        <f t="shared" si="2"/>
        <v>2065.1167505288508</v>
      </c>
      <c r="AI16" s="75">
        <f>PXIL!H16</f>
        <v>0</v>
      </c>
      <c r="AJ16" s="75">
        <f>PXIL!N16</f>
        <v>0</v>
      </c>
      <c r="AK16" s="75">
        <f>RTM_IEX!H16</f>
        <v>11.61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13.274653579676674</v>
      </c>
      <c r="F17">
        <f>GT_Spot!P17</f>
        <v>0</v>
      </c>
      <c r="G17">
        <f>PPCL_NG!P17</f>
        <v>33.950000000000003</v>
      </c>
      <c r="H17">
        <f>PPCL_Spot!P17</f>
        <v>9.4572184651573057</v>
      </c>
      <c r="I17">
        <f>Bawana_NG!P17</f>
        <v>95.536078479661782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932.64754310269382</v>
      </c>
      <c r="P17" s="77">
        <v>104.89</v>
      </c>
      <c r="Q17" s="77">
        <v>35.354391849919239</v>
      </c>
      <c r="R17" s="80">
        <v>0</v>
      </c>
      <c r="S17" s="80">
        <v>0</v>
      </c>
      <c r="T17" s="78">
        <f>SUMPRODUCT(LTA!F17:AJ17,LTA!F$101:AJ$101,LTA!F$103:AJ$103)</f>
        <v>19.59</v>
      </c>
      <c r="U17" s="78">
        <f>SUMPRODUCT(LTA!F17:AJ17,LTA!F$102:AJ$102,LTA!F$103:AJ$103)</f>
        <v>35.239999999999995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68.69</v>
      </c>
      <c r="Z17" s="75">
        <f>IEX!N17</f>
        <v>0</v>
      </c>
      <c r="AA17" s="117">
        <f>STOA!H17</f>
        <v>564.84999999999991</v>
      </c>
      <c r="AB17" s="117">
        <f>-STOA!N17</f>
        <v>0</v>
      </c>
      <c r="AC17">
        <f t="shared" si="0"/>
        <v>16.998429287598075</v>
      </c>
      <c r="AD17">
        <f t="shared" si="1"/>
        <v>1878.4814561895107</v>
      </c>
      <c r="AE17">
        <f>'IDT-1'!B17</f>
        <v>123.238</v>
      </c>
      <c r="AF17" s="26"/>
      <c r="AG17">
        <f t="shared" si="2"/>
        <v>2001.7194561895108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13.274653579676674</v>
      </c>
      <c r="F18">
        <f>GT_Spot!P18</f>
        <v>0</v>
      </c>
      <c r="G18">
        <f>PPCL_NG!P18</f>
        <v>33.950000000000003</v>
      </c>
      <c r="H18">
        <f>PPCL_Spot!P18</f>
        <v>9.4572184651573057</v>
      </c>
      <c r="I18">
        <f>Bawana_NG!P18</f>
        <v>95.536078479661782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932.64754310269382</v>
      </c>
      <c r="P18" s="77">
        <v>104.89</v>
      </c>
      <c r="Q18" s="77">
        <v>35.354391849919239</v>
      </c>
      <c r="R18" s="80">
        <v>0</v>
      </c>
      <c r="S18" s="80">
        <v>0</v>
      </c>
      <c r="T18" s="78">
        <f>SUMPRODUCT(LTA!F18:AJ18,LTA!F$101:AJ$101,LTA!F$103:AJ$103)</f>
        <v>19.240000000000002</v>
      </c>
      <c r="U18" s="78">
        <f>SUMPRODUCT(LTA!F18:AJ18,LTA!F$102:AJ$102,LTA!F$103:AJ$103)</f>
        <v>34.56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20.309999999999999</v>
      </c>
      <c r="Z18" s="75">
        <f>IEX!N18</f>
        <v>0</v>
      </c>
      <c r="AA18" s="117">
        <f>STOA!H18</f>
        <v>564.84999999999991</v>
      </c>
      <c r="AB18" s="117">
        <f>-STOA!N18</f>
        <v>0</v>
      </c>
      <c r="AC18">
        <f t="shared" si="0"/>
        <v>16.616686992198559</v>
      </c>
      <c r="AD18">
        <f t="shared" si="1"/>
        <v>1871.6431984849103</v>
      </c>
      <c r="AE18">
        <f>'IDT-1'!B18</f>
        <v>148.18099999999998</v>
      </c>
      <c r="AF18" s="26"/>
      <c r="AG18">
        <f t="shared" si="2"/>
        <v>2019.8241984849103</v>
      </c>
      <c r="AI18" s="75">
        <f>PXIL!H18</f>
        <v>0</v>
      </c>
      <c r="AJ18" s="75">
        <f>PXIL!N18</f>
        <v>0</v>
      </c>
      <c r="AK18" s="75">
        <f>RTM_IEX!H18</f>
        <v>24.19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13.918271119842831</v>
      </c>
      <c r="F19">
        <f>GT_Spot!P19</f>
        <v>0</v>
      </c>
      <c r="G19">
        <f>PPCL_NG!P19</f>
        <v>33.950000000000003</v>
      </c>
      <c r="H19">
        <f>PPCL_Spot!P19</f>
        <v>9.4572184651573057</v>
      </c>
      <c r="I19">
        <f>Bawana_NG!P19</f>
        <v>95.536078479661782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932.12988927711262</v>
      </c>
      <c r="P19" s="77">
        <v>104.89</v>
      </c>
      <c r="Q19" s="77">
        <v>35.354391849919239</v>
      </c>
      <c r="R19" s="80">
        <v>0</v>
      </c>
      <c r="S19" s="80">
        <v>0</v>
      </c>
      <c r="T19" s="78">
        <f>SUMPRODUCT(LTA!F19:AJ19,LTA!F$101:AJ$101,LTA!F$103:AJ$103)</f>
        <v>18.649999999999999</v>
      </c>
      <c r="U19" s="78">
        <f>SUMPRODUCT(LTA!F19:AJ19,LTA!F$102:AJ$102,LTA!F$103:AJ$103)</f>
        <v>34.03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565.06999999999994</v>
      </c>
      <c r="AB19" s="117">
        <f>-STOA!N19</f>
        <v>0</v>
      </c>
      <c r="AC19">
        <f t="shared" si="0"/>
        <v>16.626947472886908</v>
      </c>
      <c r="AD19">
        <f t="shared" si="1"/>
        <v>1872.798901718807</v>
      </c>
      <c r="AE19">
        <f>'IDT-1'!B19</f>
        <v>150</v>
      </c>
      <c r="AF19" s="26"/>
      <c r="AG19">
        <f t="shared" si="2"/>
        <v>2022.798901718807</v>
      </c>
      <c r="AI19" s="75">
        <f>PXIL!H19</f>
        <v>0</v>
      </c>
      <c r="AJ19" s="75">
        <f>PXIL!N19</f>
        <v>0</v>
      </c>
      <c r="AK19" s="75">
        <f>RTM_IEX!H19</f>
        <v>46.44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13.918271119842831</v>
      </c>
      <c r="F20">
        <f>GT_Spot!P20</f>
        <v>0</v>
      </c>
      <c r="G20">
        <f>PPCL_NG!P20</f>
        <v>33.950000000000003</v>
      </c>
      <c r="H20">
        <f>PPCL_Spot!P20</f>
        <v>9.4572184651573057</v>
      </c>
      <c r="I20">
        <f>Bawana_NG!P20</f>
        <v>95.536078479661782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932.13464567255699</v>
      </c>
      <c r="P20" s="77">
        <v>104.89</v>
      </c>
      <c r="Q20" s="77">
        <v>35.354391849919239</v>
      </c>
      <c r="R20" s="80">
        <v>0</v>
      </c>
      <c r="S20" s="80">
        <v>0</v>
      </c>
      <c r="T20" s="78">
        <f>SUMPRODUCT(LTA!F20:AJ20,LTA!F$101:AJ$101,LTA!F$103:AJ$103)</f>
        <v>18.18</v>
      </c>
      <c r="U20" s="78">
        <f>SUMPRODUCT(LTA!F20:AJ20,LTA!F$102:AJ$102,LTA!F$103:AJ$103)</f>
        <v>33.28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565.06999999999994</v>
      </c>
      <c r="AB20" s="117">
        <f>-STOA!N20</f>
        <v>0</v>
      </c>
      <c r="AC20">
        <f t="shared" si="0"/>
        <v>16.565125329166818</v>
      </c>
      <c r="AD20">
        <f t="shared" si="1"/>
        <v>1865.8354802579715</v>
      </c>
      <c r="AE20">
        <f>'IDT-1'!B20</f>
        <v>128</v>
      </c>
      <c r="AF20" s="26"/>
      <c r="AG20">
        <f t="shared" si="2"/>
        <v>1993.8354802579715</v>
      </c>
      <c r="AI20" s="75">
        <f>PXIL!H20</f>
        <v>0</v>
      </c>
      <c r="AJ20" s="75">
        <f>PXIL!N20</f>
        <v>0</v>
      </c>
      <c r="AK20" s="75">
        <f>RTM_IEX!H20</f>
        <v>40.630000000000003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13.918271119842831</v>
      </c>
      <c r="F21">
        <f>GT_Spot!P21</f>
        <v>0</v>
      </c>
      <c r="G21">
        <f>PPCL_NG!P21</f>
        <v>33.950000000000003</v>
      </c>
      <c r="H21">
        <f>PPCL_Spot!P21</f>
        <v>9.4572184651573057</v>
      </c>
      <c r="I21">
        <f>Bawana_NG!P21</f>
        <v>95.536078479661782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932.89608530164082</v>
      </c>
      <c r="P21" s="77">
        <v>104.89</v>
      </c>
      <c r="Q21" s="77">
        <v>35.354391849919239</v>
      </c>
      <c r="R21" s="80">
        <v>0</v>
      </c>
      <c r="S21" s="80">
        <v>0</v>
      </c>
      <c r="T21" s="78">
        <f>SUMPRODUCT(LTA!F21:AJ21,LTA!F$101:AJ$101,LTA!F$103:AJ$103)</f>
        <v>17.79</v>
      </c>
      <c r="U21" s="78">
        <f>SUMPRODUCT(LTA!F21:AJ21,LTA!F$102:AJ$102,LTA!F$103:AJ$103)</f>
        <v>32.43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565.06999999999994</v>
      </c>
      <c r="AB21" s="117">
        <f>-STOA!N21</f>
        <v>0</v>
      </c>
      <c r="AC21">
        <f t="shared" si="0"/>
        <v>16.944065997902754</v>
      </c>
      <c r="AD21">
        <f t="shared" si="1"/>
        <v>1908.5179792183194</v>
      </c>
      <c r="AE21">
        <f>'IDT-1'!B21</f>
        <v>102</v>
      </c>
      <c r="AF21" s="26"/>
      <c r="AG21">
        <f t="shared" si="2"/>
        <v>2010.5179792183194</v>
      </c>
      <c r="AI21" s="75">
        <f>PXIL!H21</f>
        <v>0</v>
      </c>
      <c r="AJ21" s="75">
        <f>PXIL!N21</f>
        <v>0</v>
      </c>
      <c r="AK21" s="75">
        <f>RTM_IEX!H21</f>
        <v>84.17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13.918271119842831</v>
      </c>
      <c r="F22">
        <f>GT_Spot!P22</f>
        <v>0</v>
      </c>
      <c r="G22">
        <f>PPCL_NG!P22</f>
        <v>33.950000000000003</v>
      </c>
      <c r="H22">
        <f>PPCL_Spot!P22</f>
        <v>9.4572184651573057</v>
      </c>
      <c r="I22">
        <f>Bawana_NG!P22</f>
        <v>95.536078479661782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932.89235859771168</v>
      </c>
      <c r="P22" s="77">
        <v>104.89</v>
      </c>
      <c r="Q22" s="77">
        <v>35.354391849919239</v>
      </c>
      <c r="R22" s="80">
        <v>0</v>
      </c>
      <c r="S22" s="80">
        <v>0</v>
      </c>
      <c r="T22" s="78">
        <f>SUMPRODUCT(LTA!F22:AJ22,LTA!F$101:AJ$101,LTA!F$103:AJ$103)</f>
        <v>23.39</v>
      </c>
      <c r="U22" s="78">
        <f>SUMPRODUCT(LTA!F22:AJ22,LTA!F$102:AJ$102,LTA!F$103:AJ$103)</f>
        <v>31.29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565.06999999999994</v>
      </c>
      <c r="AB22" s="117">
        <f>-STOA!N22</f>
        <v>0</v>
      </c>
      <c r="AC22">
        <f t="shared" si="0"/>
        <v>17.017337202908177</v>
      </c>
      <c r="AD22">
        <f t="shared" si="1"/>
        <v>1916.7709813093845</v>
      </c>
      <c r="AE22">
        <f>'IDT-1'!B22</f>
        <v>69</v>
      </c>
      <c r="AF22" s="26"/>
      <c r="AG22">
        <f t="shared" si="2"/>
        <v>1985.7709813093845</v>
      </c>
      <c r="AI22" s="75">
        <f>PXIL!H22</f>
        <v>0</v>
      </c>
      <c r="AJ22" s="75">
        <f>PXIL!N22</f>
        <v>0</v>
      </c>
      <c r="AK22" s="75">
        <f>RTM_IEX!H22</f>
        <v>88.04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6.4493470408446782</v>
      </c>
      <c r="F23">
        <f>GT_Spot!P23</f>
        <v>0</v>
      </c>
      <c r="G23">
        <f>PPCL_NG!P23</f>
        <v>33.950000000000003</v>
      </c>
      <c r="H23">
        <f>PPCL_Spot!P23</f>
        <v>5.7176470588235295</v>
      </c>
      <c r="I23">
        <f>Bawana_NG!P23</f>
        <v>95.536078479661782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928.21687488531836</v>
      </c>
      <c r="P23" s="77">
        <v>104.89</v>
      </c>
      <c r="Q23" s="77">
        <v>35.354391849919239</v>
      </c>
      <c r="R23" s="80">
        <v>0</v>
      </c>
      <c r="S23" s="80">
        <v>0</v>
      </c>
      <c r="T23" s="78">
        <f>SUMPRODUCT(LTA!F23:AJ23,LTA!F$101:AJ$101,LTA!F$103:AJ$103)</f>
        <v>21.94</v>
      </c>
      <c r="U23" s="78">
        <f>SUMPRODUCT(LTA!F23:AJ23,LTA!F$102:AJ$102,LTA!F$103:AJ$103)</f>
        <v>29.299999999999997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565.06999999999994</v>
      </c>
      <c r="AB23" s="117">
        <f>-STOA!N23</f>
        <v>0</v>
      </c>
      <c r="AC23">
        <f t="shared" si="0"/>
        <v>16.464222185968193</v>
      </c>
      <c r="AD23">
        <f t="shared" si="1"/>
        <v>1854.4701171285994</v>
      </c>
      <c r="AE23">
        <f>'IDT-1'!B23</f>
        <v>55</v>
      </c>
      <c r="AF23" s="26"/>
      <c r="AG23">
        <f t="shared" si="2"/>
        <v>1909.4701171285994</v>
      </c>
      <c r="AI23" s="75">
        <f>PXIL!H23</f>
        <v>0</v>
      </c>
      <c r="AJ23" s="75">
        <f>PXIL!N23</f>
        <v>0</v>
      </c>
      <c r="AK23" s="75">
        <f>RTM_IEX!H23</f>
        <v>44.51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6.4493470408446782</v>
      </c>
      <c r="F24">
        <f>GT_Spot!P24</f>
        <v>0</v>
      </c>
      <c r="G24">
        <f>PPCL_NG!P24</f>
        <v>33.950000000000003</v>
      </c>
      <c r="H24">
        <f>PPCL_Spot!P24</f>
        <v>5.7176470588235295</v>
      </c>
      <c r="I24">
        <f>Bawana_NG!P24</f>
        <v>95.536078479661782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934.18706259517353</v>
      </c>
      <c r="P24" s="77">
        <v>104.89</v>
      </c>
      <c r="Q24" s="77">
        <v>35.354391849919239</v>
      </c>
      <c r="R24" s="80">
        <v>0</v>
      </c>
      <c r="S24" s="80">
        <v>0</v>
      </c>
      <c r="T24" s="78">
        <f>SUMPRODUCT(LTA!F24:AJ24,LTA!F$101:AJ$101,LTA!F$103:AJ$103)</f>
        <v>21.02</v>
      </c>
      <c r="U24" s="78">
        <f>SUMPRODUCT(LTA!F24:AJ24,LTA!F$102:AJ$102,LTA!F$103:AJ$103)</f>
        <v>28.6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565.06999999999994</v>
      </c>
      <c r="AB24" s="117">
        <f>-STOA!N24</f>
        <v>0</v>
      </c>
      <c r="AC24">
        <f t="shared" si="0"/>
        <v>16.536559837814924</v>
      </c>
      <c r="AD24">
        <f t="shared" si="1"/>
        <v>1862.617967186608</v>
      </c>
      <c r="AE24">
        <f>'IDT-1'!B24</f>
        <v>45</v>
      </c>
      <c r="AF24" s="26"/>
      <c r="AG24">
        <f t="shared" si="2"/>
        <v>1907.617967186608</v>
      </c>
      <c r="AI24" s="75">
        <f>PXIL!H24</f>
        <v>0</v>
      </c>
      <c r="AJ24" s="75">
        <f>PXIL!N24</f>
        <v>0</v>
      </c>
      <c r="AK24" s="75">
        <f>RTM_IEX!H24</f>
        <v>48.38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6.4493470408446782</v>
      </c>
      <c r="F25">
        <f>GT_Spot!P25</f>
        <v>0</v>
      </c>
      <c r="G25">
        <f>PPCL_NG!P25</f>
        <v>33.950000000000003</v>
      </c>
      <c r="H25">
        <f>PPCL_Spot!P25</f>
        <v>5.4741176470588231</v>
      </c>
      <c r="I25">
        <f>Bawana_NG!P25</f>
        <v>95.536078479661782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931.77608922405238</v>
      </c>
      <c r="P25" s="77">
        <v>104.89</v>
      </c>
      <c r="Q25" s="77">
        <v>35.354391849919239</v>
      </c>
      <c r="R25" s="80">
        <v>0</v>
      </c>
      <c r="S25" s="80">
        <v>0</v>
      </c>
      <c r="T25" s="78">
        <f>SUMPRODUCT(LTA!F25:AJ25,LTA!F$101:AJ$101,LTA!F$103:AJ$103)</f>
        <v>20.009999999999998</v>
      </c>
      <c r="U25" s="78">
        <f>SUMPRODUCT(LTA!F25:AJ25,LTA!F$102:AJ$102,LTA!F$103:AJ$103)</f>
        <v>27.589999999999996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565.06999999999994</v>
      </c>
      <c r="AB25" s="117">
        <f>-STOA!N25</f>
        <v>0</v>
      </c>
      <c r="AC25">
        <f t="shared" si="0"/>
        <v>16.759336213325525</v>
      </c>
      <c r="AD25">
        <f t="shared" si="1"/>
        <v>1887.7106880282115</v>
      </c>
      <c r="AE25">
        <f>'IDT-1'!B25</f>
        <v>32</v>
      </c>
      <c r="AF25" s="26"/>
      <c r="AG25">
        <f t="shared" si="2"/>
        <v>1919.7106880282115</v>
      </c>
      <c r="AI25" s="75">
        <f>PXIL!H25</f>
        <v>0</v>
      </c>
      <c r="AJ25" s="75">
        <f>PXIL!N25</f>
        <v>0</v>
      </c>
      <c r="AK25" s="75">
        <f>RTM_IEX!H25</f>
        <v>78.37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6.4493470408446782</v>
      </c>
      <c r="F26">
        <f>GT_Spot!P26</f>
        <v>0</v>
      </c>
      <c r="G26">
        <f>PPCL_NG!P26</f>
        <v>33.950000000000003</v>
      </c>
      <c r="H26">
        <f>PPCL_Spot!P26</f>
        <v>5.72</v>
      </c>
      <c r="I26">
        <f>Bawana_NG!P26</f>
        <v>95.536078479661782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937.45591390138111</v>
      </c>
      <c r="P26" s="77">
        <v>104.89</v>
      </c>
      <c r="Q26" s="77">
        <v>35.354391849919239</v>
      </c>
      <c r="R26" s="80">
        <v>0</v>
      </c>
      <c r="S26" s="80">
        <v>0</v>
      </c>
      <c r="T26" s="78">
        <f>SUMPRODUCT(LTA!F26:AJ26,LTA!F$101:AJ$101,LTA!F$103:AJ$103)</f>
        <v>19.14</v>
      </c>
      <c r="U26" s="78">
        <f>SUMPRODUCT(LTA!F26:AJ26,LTA!F$102:AJ$102,LTA!F$103:AJ$103)</f>
        <v>26.44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565.06999999999994</v>
      </c>
      <c r="AB26" s="117">
        <f>-STOA!N26</f>
        <v>0</v>
      </c>
      <c r="AC26">
        <f t="shared" si="0"/>
        <v>16.538242435191901</v>
      </c>
      <c r="AD26">
        <f t="shared" si="1"/>
        <v>1862.807488836615</v>
      </c>
      <c r="AE26">
        <f>'IDT-1'!B26</f>
        <v>15</v>
      </c>
      <c r="AF26" s="26"/>
      <c r="AG26">
        <f t="shared" si="2"/>
        <v>1877.807488836615</v>
      </c>
      <c r="AI26" s="75">
        <f>PXIL!H26</f>
        <v>0</v>
      </c>
      <c r="AJ26" s="75">
        <f>PXIL!N26</f>
        <v>0</v>
      </c>
      <c r="AK26" s="75">
        <f>RTM_IEX!H26</f>
        <v>49.34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6.4493470408446782</v>
      </c>
      <c r="F27">
        <f>GT_Spot!P27</f>
        <v>0</v>
      </c>
      <c r="G27">
        <f>PPCL_NG!P27</f>
        <v>33.950000000000003</v>
      </c>
      <c r="H27">
        <f>PPCL_Spot!P27</f>
        <v>5.72</v>
      </c>
      <c r="I27">
        <f>Bawana_NG!P27</f>
        <v>95.536078479661782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937.54136279034594</v>
      </c>
      <c r="P27" s="77">
        <v>104.89</v>
      </c>
      <c r="Q27" s="77">
        <v>35.354391849919239</v>
      </c>
      <c r="R27" s="80">
        <v>9.42</v>
      </c>
      <c r="S27" s="80">
        <v>0</v>
      </c>
      <c r="T27" s="78">
        <f>SUMPRODUCT(LTA!F27:AJ27,LTA!F$101:AJ$101,LTA!F$103:AJ$103)</f>
        <v>18.29</v>
      </c>
      <c r="U27" s="78">
        <f>SUMPRODUCT(LTA!F27:AJ27,LTA!F$102:AJ$102,LTA!F$103:AJ$103)</f>
        <v>21.46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401.12999999999988</v>
      </c>
      <c r="AB27" s="117">
        <f>-STOA!N27</f>
        <v>0</v>
      </c>
      <c r="AC27">
        <f t="shared" si="0"/>
        <v>15.545122385414791</v>
      </c>
      <c r="AD27">
        <f t="shared" si="1"/>
        <v>1750.9460577753568</v>
      </c>
      <c r="AE27">
        <f>'IDT-1'!B27</f>
        <v>144</v>
      </c>
      <c r="AF27" s="26"/>
      <c r="AG27">
        <f t="shared" si="2"/>
        <v>1894.9460577753568</v>
      </c>
      <c r="AI27" s="75">
        <f>PXIL!H27</f>
        <v>0</v>
      </c>
      <c r="AJ27" s="75">
        <f>PXIL!N27</f>
        <v>0</v>
      </c>
      <c r="AK27" s="75">
        <f>RTM_IEX!H27</f>
        <v>96.75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6.4493470408446782</v>
      </c>
      <c r="F28">
        <f>GT_Spot!P28</f>
        <v>0</v>
      </c>
      <c r="G28">
        <f>PPCL_NG!P28</f>
        <v>33.950000000000003</v>
      </c>
      <c r="H28">
        <f>PPCL_Spot!P28</f>
        <v>5.72</v>
      </c>
      <c r="I28">
        <f>Bawana_NG!P28</f>
        <v>95.536078479661782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957.55585381719629</v>
      </c>
      <c r="P28" s="77">
        <v>104.89</v>
      </c>
      <c r="Q28" s="77">
        <v>35.354391849919239</v>
      </c>
      <c r="R28" s="80">
        <v>19.28</v>
      </c>
      <c r="S28" s="80">
        <v>0</v>
      </c>
      <c r="T28" s="78">
        <f>SUMPRODUCT(LTA!F28:AJ28,LTA!F$101:AJ$101,LTA!F$103:AJ$103)</f>
        <v>14.879999999999999</v>
      </c>
      <c r="U28" s="78">
        <f>SUMPRODUCT(LTA!F28:AJ28,LTA!F$102:AJ$102,LTA!F$103:AJ$103)</f>
        <v>20.05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401.12999999999988</v>
      </c>
      <c r="AB28" s="117">
        <f>-STOA!N28</f>
        <v>0</v>
      </c>
      <c r="AC28">
        <f t="shared" si="0"/>
        <v>15.561265906451075</v>
      </c>
      <c r="AD28">
        <f t="shared" si="1"/>
        <v>1752.7644052811709</v>
      </c>
      <c r="AE28">
        <f>'IDT-1'!B28</f>
        <v>115</v>
      </c>
      <c r="AF28" s="26"/>
      <c r="AG28">
        <f t="shared" si="2"/>
        <v>1867.7644052811709</v>
      </c>
      <c r="AI28" s="75">
        <f>PXIL!H28</f>
        <v>0</v>
      </c>
      <c r="AJ28" s="75">
        <f>PXIL!N28</f>
        <v>0</v>
      </c>
      <c r="AK28" s="75">
        <f>RTM_IEX!H28</f>
        <v>73.53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6.4493470408446782</v>
      </c>
      <c r="F29">
        <f>GT_Spot!P29</f>
        <v>0</v>
      </c>
      <c r="G29">
        <f>PPCL_NG!P29</f>
        <v>33.950000000000003</v>
      </c>
      <c r="H29">
        <f>PPCL_Spot!P29</f>
        <v>5.72</v>
      </c>
      <c r="I29">
        <f>Bawana_NG!P29</f>
        <v>95.536078479661782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957.55765488069358</v>
      </c>
      <c r="P29" s="77">
        <v>104.89</v>
      </c>
      <c r="Q29" s="77">
        <v>35.354391849919239</v>
      </c>
      <c r="R29" s="80">
        <v>31.250000000000007</v>
      </c>
      <c r="S29" s="80">
        <v>0</v>
      </c>
      <c r="T29" s="78">
        <f>SUMPRODUCT(LTA!F29:AJ29,LTA!F$101:AJ$101,LTA!F$103:AJ$103)</f>
        <v>21.019999999999996</v>
      </c>
      <c r="U29" s="78">
        <f>SUMPRODUCT(LTA!F29:AJ29,LTA!F$102:AJ$102,LTA!F$103:AJ$103)</f>
        <v>18.599999999999998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401.12999999999988</v>
      </c>
      <c r="AB29" s="117">
        <f>-STOA!N29</f>
        <v>0</v>
      </c>
      <c r="AC29">
        <f t="shared" si="0"/>
        <v>15.358793755809849</v>
      </c>
      <c r="AD29">
        <f t="shared" si="1"/>
        <v>1729.9586784953092</v>
      </c>
      <c r="AE29">
        <f>'IDT-1'!B29</f>
        <v>106</v>
      </c>
      <c r="AF29" s="26"/>
      <c r="AG29">
        <f t="shared" si="2"/>
        <v>1835.9586784953092</v>
      </c>
      <c r="AI29" s="75">
        <f>PXIL!H29</f>
        <v>0</v>
      </c>
      <c r="AJ29" s="75">
        <f>PXIL!N29</f>
        <v>0</v>
      </c>
      <c r="AK29" s="75">
        <f>RTM_IEX!H29</f>
        <v>33.86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13.918271119842831</v>
      </c>
      <c r="F30">
        <f>GT_Spot!P30</f>
        <v>0</v>
      </c>
      <c r="G30">
        <f>PPCL_NG!P30</f>
        <v>33.950000000000003</v>
      </c>
      <c r="H30">
        <f>PPCL_Spot!P30</f>
        <v>10.16</v>
      </c>
      <c r="I30">
        <f>Bawana_NG!P30</f>
        <v>95.536078479661782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957.55757299038135</v>
      </c>
      <c r="P30" s="77">
        <v>104.89</v>
      </c>
      <c r="Q30" s="77">
        <v>35.354391849919239</v>
      </c>
      <c r="R30" s="80">
        <v>42</v>
      </c>
      <c r="S30" s="80">
        <v>0</v>
      </c>
      <c r="T30" s="78">
        <f>SUMPRODUCT(LTA!F30:AJ30,LTA!F$101:AJ$101,LTA!F$103:AJ$103)</f>
        <v>27.51</v>
      </c>
      <c r="U30" s="78">
        <f>SUMPRODUCT(LTA!F30:AJ30,LTA!F$102:AJ$102,LTA!F$103:AJ$103)</f>
        <v>17.62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402.88999999999987</v>
      </c>
      <c r="AB30" s="117">
        <f>-STOA!N30</f>
        <v>0</v>
      </c>
      <c r="AC30">
        <f t="shared" si="0"/>
        <v>15.494479567070286</v>
      </c>
      <c r="AD30">
        <f t="shared" si="1"/>
        <v>1745.2418348727347</v>
      </c>
      <c r="AE30">
        <f>'IDT-1'!B30</f>
        <v>89</v>
      </c>
      <c r="AF30" s="26"/>
      <c r="AG30">
        <f t="shared" si="2"/>
        <v>1834.2418348727347</v>
      </c>
      <c r="AI30" s="75">
        <f>PXIL!H30</f>
        <v>0</v>
      </c>
      <c r="AJ30" s="75">
        <f>PXIL!N30</f>
        <v>0</v>
      </c>
      <c r="AK30" s="75">
        <f>RTM_IEX!H30</f>
        <v>19.350000000000001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13.918271119842831</v>
      </c>
      <c r="F31">
        <f>GT_Spot!P31</f>
        <v>0</v>
      </c>
      <c r="G31">
        <f>PPCL_NG!P31</f>
        <v>33.950000000000003</v>
      </c>
      <c r="H31">
        <f>PPCL_Spot!P31</f>
        <v>10.16</v>
      </c>
      <c r="I31">
        <f>Bawana_NG!P31</f>
        <v>95.536078479661782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964.64306216881744</v>
      </c>
      <c r="P31" s="77">
        <v>104.89</v>
      </c>
      <c r="Q31" s="77">
        <v>35.354391849919239</v>
      </c>
      <c r="R31" s="80">
        <v>42</v>
      </c>
      <c r="S31" s="80">
        <v>0</v>
      </c>
      <c r="T31" s="78">
        <f>SUMPRODUCT(LTA!F31:AJ31,LTA!F$101:AJ$101,LTA!F$103:AJ$103)</f>
        <v>36.369999999999997</v>
      </c>
      <c r="U31" s="78">
        <f>SUMPRODUCT(LTA!F31:AJ31,LTA!F$102:AJ$102,LTA!F$103:AJ$103)</f>
        <v>16.68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404.38999999999987</v>
      </c>
      <c r="AB31" s="117">
        <f>-STOA!N31</f>
        <v>0</v>
      </c>
      <c r="AC31">
        <f t="shared" si="0"/>
        <v>15.469447871840524</v>
      </c>
      <c r="AD31">
        <f t="shared" si="1"/>
        <v>1742.4223557464009</v>
      </c>
      <c r="AE31">
        <f>'IDT-1'!B31</f>
        <v>71</v>
      </c>
      <c r="AF31" s="26"/>
      <c r="AG31">
        <f t="shared" si="2"/>
        <v>1813.4223557464009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13.918271119842831</v>
      </c>
      <c r="F32">
        <f>GT_Spot!P32</f>
        <v>0</v>
      </c>
      <c r="G32">
        <f>PPCL_NG!P32</f>
        <v>33.950000000000003</v>
      </c>
      <c r="H32">
        <f>PPCL_Spot!P32</f>
        <v>10.16</v>
      </c>
      <c r="I32">
        <f>Bawana_NG!P32</f>
        <v>95.536078479661782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964.64365706027684</v>
      </c>
      <c r="P32" s="77">
        <v>104.89</v>
      </c>
      <c r="Q32" s="77">
        <v>35.354391849919239</v>
      </c>
      <c r="R32" s="80">
        <v>42</v>
      </c>
      <c r="S32" s="80">
        <v>0</v>
      </c>
      <c r="T32" s="78">
        <f>SUMPRODUCT(LTA!F32:AJ32,LTA!F$101:AJ$101,LTA!F$103:AJ$103)</f>
        <v>46.77</v>
      </c>
      <c r="U32" s="78">
        <f>SUMPRODUCT(LTA!F32:AJ32,LTA!F$102:AJ$102,LTA!F$103:AJ$103)</f>
        <v>15.690000000000001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407.2399999999999</v>
      </c>
      <c r="AB32" s="117">
        <f>-STOA!N32</f>
        <v>0</v>
      </c>
      <c r="AC32">
        <f t="shared" si="0"/>
        <v>15.577341106885365</v>
      </c>
      <c r="AD32">
        <f t="shared" si="1"/>
        <v>1754.5750574028152</v>
      </c>
      <c r="AE32">
        <f>'IDT-1'!B32</f>
        <v>52</v>
      </c>
      <c r="AF32" s="26"/>
      <c r="AG32">
        <f t="shared" si="2"/>
        <v>1806.5750574028152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13.918271119842831</v>
      </c>
      <c r="F33">
        <f>GT_Spot!P33</f>
        <v>0</v>
      </c>
      <c r="G33">
        <f>PPCL_NG!P33</f>
        <v>33.950000000000003</v>
      </c>
      <c r="H33">
        <f>PPCL_Spot!P33</f>
        <v>10.16</v>
      </c>
      <c r="I33">
        <f>Bawana_NG!P33</f>
        <v>95.536078479661782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958.81843849239283</v>
      </c>
      <c r="P33" s="77">
        <v>104.89</v>
      </c>
      <c r="Q33" s="77">
        <v>35.354391849919239</v>
      </c>
      <c r="R33" s="80">
        <v>42</v>
      </c>
      <c r="S33" s="80">
        <v>0</v>
      </c>
      <c r="T33" s="78">
        <f>SUMPRODUCT(LTA!F33:AJ33,LTA!F$101:AJ$101,LTA!F$103:AJ$103)</f>
        <v>56.92</v>
      </c>
      <c r="U33" s="78">
        <f>SUMPRODUCT(LTA!F33:AJ33,LTA!F$102:AJ$102,LTA!F$103:AJ$103)</f>
        <v>15.030000000000001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414.2399999999999</v>
      </c>
      <c r="AB33" s="117">
        <f>-STOA!N33</f>
        <v>0</v>
      </c>
      <c r="AC33">
        <f t="shared" si="0"/>
        <v>15.97769518348799</v>
      </c>
      <c r="AD33">
        <f t="shared" si="1"/>
        <v>1799.6694847583287</v>
      </c>
      <c r="AE33">
        <f>'IDT-1'!B33</f>
        <v>20</v>
      </c>
      <c r="AF33" s="26"/>
      <c r="AG33">
        <f t="shared" si="2"/>
        <v>1819.6694847583287</v>
      </c>
      <c r="AI33" s="75">
        <f>PXIL!H33</f>
        <v>0</v>
      </c>
      <c r="AJ33" s="75">
        <f>PXIL!N33</f>
        <v>0</v>
      </c>
      <c r="AK33" s="75">
        <f>RTM_IEX!H33</f>
        <v>34.83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13.918271119842831</v>
      </c>
      <c r="F34">
        <f>GT_Spot!P34</f>
        <v>0</v>
      </c>
      <c r="G34">
        <f>PPCL_NG!P34</f>
        <v>33.950000000000003</v>
      </c>
      <c r="H34">
        <f>PPCL_Spot!P34</f>
        <v>10.16</v>
      </c>
      <c r="I34">
        <f>Bawana_NG!P34</f>
        <v>95.536078479661782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934.44780760897675</v>
      </c>
      <c r="P34" s="77">
        <v>104.89</v>
      </c>
      <c r="Q34" s="77">
        <v>35.354391849919239</v>
      </c>
      <c r="R34" s="80">
        <v>42</v>
      </c>
      <c r="S34" s="80">
        <v>0</v>
      </c>
      <c r="T34" s="78">
        <f>SUMPRODUCT(LTA!F34:AJ34,LTA!F$101:AJ$101,LTA!F$103:AJ$103)</f>
        <v>69.829999999999984</v>
      </c>
      <c r="U34" s="78">
        <f>SUMPRODUCT(LTA!F34:AJ34,LTA!F$102:AJ$102,LTA!F$103:AJ$103)</f>
        <v>13.95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424.7399999999999</v>
      </c>
      <c r="AB34" s="117">
        <f>-STOA!N34</f>
        <v>0</v>
      </c>
      <c r="AC34">
        <f t="shared" si="0"/>
        <v>15.653233631713926</v>
      </c>
      <c r="AD34">
        <f t="shared" si="1"/>
        <v>1763.1233154266868</v>
      </c>
      <c r="AE34">
        <f>'IDT-1'!B34</f>
        <v>22</v>
      </c>
      <c r="AF34" s="26"/>
      <c r="AG34">
        <f t="shared" si="2"/>
        <v>1785.1233154266868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13.274653579676674</v>
      </c>
      <c r="F35">
        <f>GT_Spot!P35</f>
        <v>0</v>
      </c>
      <c r="G35">
        <f>PPCL_NG!P35</f>
        <v>33.950000000000003</v>
      </c>
      <c r="H35">
        <f>PPCL_Spot!P35</f>
        <v>9.4572184651573057</v>
      </c>
      <c r="I35">
        <f>Bawana_NG!P35</f>
        <v>95.536078479661782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923.14092331606935</v>
      </c>
      <c r="P35" s="77">
        <v>104.89</v>
      </c>
      <c r="Q35" s="77">
        <v>35.354391849919239</v>
      </c>
      <c r="R35" s="80">
        <v>42.5</v>
      </c>
      <c r="S35" s="80">
        <v>0</v>
      </c>
      <c r="T35" s="78">
        <f>SUMPRODUCT(LTA!F35:AJ35,LTA!F$101:AJ$101,LTA!F$103:AJ$103)</f>
        <v>88.210000000000008</v>
      </c>
      <c r="U35" s="78">
        <f>SUMPRODUCT(LTA!F35:AJ35,LTA!F$102:AJ$102,LTA!F$103:AJ$103)</f>
        <v>13.46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430.51</v>
      </c>
      <c r="AB35" s="117">
        <f>-STOA!N35</f>
        <v>0</v>
      </c>
      <c r="AC35">
        <f t="shared" si="0"/>
        <v>16.009868738076264</v>
      </c>
      <c r="AD35">
        <f t="shared" si="1"/>
        <v>1803.2933969524083</v>
      </c>
      <c r="AE35">
        <f>'IDT-1'!B35</f>
        <v>13</v>
      </c>
      <c r="AF35" s="26"/>
      <c r="AG35">
        <f t="shared" si="2"/>
        <v>1816.2933969524083</v>
      </c>
      <c r="AI35" s="75">
        <f>PXIL!H35</f>
        <v>0</v>
      </c>
      <c r="AJ35" s="75">
        <f>PXIL!N35</f>
        <v>0</v>
      </c>
      <c r="AK35" s="75">
        <f>RTM_IEX!H35</f>
        <v>29.02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13.274653579676674</v>
      </c>
      <c r="F36">
        <f>GT_Spot!P36</f>
        <v>0</v>
      </c>
      <c r="G36">
        <f>PPCL_NG!P36</f>
        <v>33.950000000000003</v>
      </c>
      <c r="H36">
        <f>PPCL_Spot!P36</f>
        <v>9.4572184651573057</v>
      </c>
      <c r="I36">
        <f>Bawana_NG!P36</f>
        <v>95.536078479661782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923.14264390717653</v>
      </c>
      <c r="P36" s="77">
        <v>104.89</v>
      </c>
      <c r="Q36" s="77">
        <v>35.354391849919239</v>
      </c>
      <c r="R36" s="80">
        <v>42.5</v>
      </c>
      <c r="S36" s="80">
        <v>0</v>
      </c>
      <c r="T36" s="78">
        <f>SUMPRODUCT(LTA!F36:AJ36,LTA!F$101:AJ$101,LTA!F$103:AJ$103)</f>
        <v>110.22000000000001</v>
      </c>
      <c r="U36" s="78">
        <f>SUMPRODUCT(LTA!F36:AJ36,LTA!F$102:AJ$102,LTA!F$103:AJ$103)</f>
        <v>12.72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435.40999999999997</v>
      </c>
      <c r="AB36" s="117">
        <f>-STOA!N36</f>
        <v>0</v>
      </c>
      <c r="AC36">
        <f t="shared" si="0"/>
        <v>16.265787879278005</v>
      </c>
      <c r="AD36">
        <f t="shared" si="1"/>
        <v>1832.1191984023137</v>
      </c>
      <c r="AE36">
        <f>'IDT-1'!B36</f>
        <v>17</v>
      </c>
      <c r="AF36" s="26"/>
      <c r="AG36">
        <f t="shared" si="2"/>
        <v>1849.1191984023137</v>
      </c>
      <c r="AI36" s="75">
        <f>PXIL!H36</f>
        <v>0</v>
      </c>
      <c r="AJ36" s="75">
        <f>PXIL!N36</f>
        <v>0</v>
      </c>
      <c r="AK36" s="75">
        <f>RTM_IEX!H36</f>
        <v>31.93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13.274653579676674</v>
      </c>
      <c r="F37">
        <f>GT_Spot!P37</f>
        <v>0</v>
      </c>
      <c r="G37">
        <f>PPCL_NG!P37</f>
        <v>33.950000000000003</v>
      </c>
      <c r="H37">
        <f>PPCL_Spot!P37</f>
        <v>9.4572184651573057</v>
      </c>
      <c r="I37">
        <f>Bawana_NG!P37</f>
        <v>95.536078479661782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922.71781848963371</v>
      </c>
      <c r="P37" s="77">
        <v>104.89</v>
      </c>
      <c r="Q37" s="77">
        <v>35.354391849919239</v>
      </c>
      <c r="R37" s="80">
        <v>42.5</v>
      </c>
      <c r="S37" s="80">
        <v>0</v>
      </c>
      <c r="T37" s="78">
        <f>SUMPRODUCT(LTA!F37:AJ37,LTA!F$101:AJ$101,LTA!F$103:AJ$103)</f>
        <v>130.46</v>
      </c>
      <c r="U37" s="78">
        <f>SUMPRODUCT(LTA!F37:AJ37,LTA!F$102:AJ$102,LTA!F$103:AJ$103)</f>
        <v>12.83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443.80999999999995</v>
      </c>
      <c r="AB37" s="117">
        <f>-STOA!N37</f>
        <v>0</v>
      </c>
      <c r="AC37">
        <f t="shared" si="0"/>
        <v>16.837778087112909</v>
      </c>
      <c r="AD37">
        <f t="shared" si="1"/>
        <v>1759.9423827769358</v>
      </c>
      <c r="AE37">
        <f>'IDT-1'!B37</f>
        <v>34</v>
      </c>
      <c r="AF37" s="26"/>
      <c r="AG37">
        <f t="shared" si="2"/>
        <v>1793.9423827769358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-68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13.274653579676674</v>
      </c>
      <c r="F38">
        <f>GT_Spot!P38</f>
        <v>0</v>
      </c>
      <c r="G38">
        <f>PPCL_NG!P38</f>
        <v>33.950000000000003</v>
      </c>
      <c r="H38">
        <f>PPCL_Spot!P38</f>
        <v>9.4572184651573057</v>
      </c>
      <c r="I38">
        <f>Bawana_NG!P38</f>
        <v>95.536078479661782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920.24143934062624</v>
      </c>
      <c r="P38" s="77">
        <v>104.89</v>
      </c>
      <c r="Q38" s="77">
        <v>35.354391849919239</v>
      </c>
      <c r="R38" s="80">
        <v>42.5</v>
      </c>
      <c r="S38" s="80">
        <v>0</v>
      </c>
      <c r="T38" s="78">
        <f>SUMPRODUCT(LTA!F38:AJ38,LTA!F$101:AJ$101,LTA!F$103:AJ$103)</f>
        <v>151.47999999999999</v>
      </c>
      <c r="U38" s="78">
        <f>SUMPRODUCT(LTA!F38:AJ38,LTA!F$102:AJ$102,LTA!F$103:AJ$103)</f>
        <v>12.96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451.51</v>
      </c>
      <c r="AB38" s="117">
        <f>-STOA!N38</f>
        <v>0</v>
      </c>
      <c r="AC38">
        <f t="shared" si="0"/>
        <v>17.052109695557256</v>
      </c>
      <c r="AD38">
        <f t="shared" si="1"/>
        <v>1788.1016720194841</v>
      </c>
      <c r="AE38">
        <f>'IDT-1'!B38</f>
        <v>46</v>
      </c>
      <c r="AF38" s="26"/>
      <c r="AG38">
        <f t="shared" si="2"/>
        <v>1834.1016720194841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-66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13.15955542725173</v>
      </c>
      <c r="F39">
        <f>GT_Spot!P39</f>
        <v>0</v>
      </c>
      <c r="G39">
        <f>PPCL_NG!P39</f>
        <v>33.950000000000003</v>
      </c>
      <c r="H39">
        <f>PPCL_Spot!P39</f>
        <v>9.4572184651573057</v>
      </c>
      <c r="I39">
        <f>Bawana_NG!P39</f>
        <v>95.536078479661782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913.1543471850797</v>
      </c>
      <c r="P39" s="77">
        <v>104.89</v>
      </c>
      <c r="Q39" s="77">
        <v>35.354391849919239</v>
      </c>
      <c r="R39" s="80">
        <v>42.5</v>
      </c>
      <c r="S39" s="80">
        <v>0</v>
      </c>
      <c r="T39" s="78">
        <f>SUMPRODUCT(LTA!F39:AJ39,LTA!F$101:AJ$101,LTA!F$103:AJ$103)</f>
        <v>179.97</v>
      </c>
      <c r="U39" s="78">
        <f>SUMPRODUCT(LTA!F39:AJ39,LTA!F$102:AJ$102,LTA!F$103:AJ$103)</f>
        <v>12.200000000000001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458.69999999999993</v>
      </c>
      <c r="AB39" s="117">
        <f>-STOA!N39</f>
        <v>0</v>
      </c>
      <c r="AC39">
        <f t="shared" si="0"/>
        <v>17.01192634013686</v>
      </c>
      <c r="AD39">
        <f t="shared" si="1"/>
        <v>1847.8596650669331</v>
      </c>
      <c r="AE39">
        <f>'IDT-1'!B39</f>
        <v>49</v>
      </c>
      <c r="AF39" s="26"/>
      <c r="AG39">
        <f t="shared" si="2"/>
        <v>1896.8596650669331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-34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13.15955542725173</v>
      </c>
      <c r="F40">
        <f>GT_Spot!P40</f>
        <v>0</v>
      </c>
      <c r="G40">
        <f>PPCL_NG!P40</f>
        <v>33.950000000000003</v>
      </c>
      <c r="H40">
        <f>PPCL_Spot!P40</f>
        <v>9.4572184651573057</v>
      </c>
      <c r="I40">
        <f>Bawana_NG!P40</f>
        <v>95.536078479661782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909.02953582267969</v>
      </c>
      <c r="P40" s="77">
        <v>104.89</v>
      </c>
      <c r="Q40" s="77">
        <v>35.354391849919239</v>
      </c>
      <c r="R40" s="80">
        <v>42.5</v>
      </c>
      <c r="S40" s="80">
        <v>0</v>
      </c>
      <c r="T40" s="78">
        <f>SUMPRODUCT(LTA!F40:AJ40,LTA!F$101:AJ$101,LTA!F$103:AJ$103)</f>
        <v>199.26000000000002</v>
      </c>
      <c r="U40" s="78">
        <f>SUMPRODUCT(LTA!F40:AJ40,LTA!F$102:AJ$102,LTA!F$103:AJ$103)</f>
        <v>12.46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463.59999999999991</v>
      </c>
      <c r="AB40" s="117">
        <f>-STOA!N40</f>
        <v>0</v>
      </c>
      <c r="AC40">
        <f t="shared" si="0"/>
        <v>17.181909872625539</v>
      </c>
      <c r="AD40">
        <f t="shared" si="1"/>
        <v>1869.0148701720443</v>
      </c>
      <c r="AE40">
        <f>'IDT-1'!B40</f>
        <v>80</v>
      </c>
      <c r="AF40" s="26"/>
      <c r="AG40">
        <f t="shared" si="2"/>
        <v>1949.0148701720443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13.15955542725173</v>
      </c>
      <c r="F41">
        <f>GT_Spot!P41</f>
        <v>0</v>
      </c>
      <c r="G41">
        <f>PPCL_NG!P41</f>
        <v>33.950000000000003</v>
      </c>
      <c r="H41">
        <f>PPCL_Spot!P41</f>
        <v>9.4572184651573057</v>
      </c>
      <c r="I41">
        <f>Bawana_NG!P41</f>
        <v>95.536078479661782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909.03064872273762</v>
      </c>
      <c r="P41" s="77">
        <v>104.89</v>
      </c>
      <c r="Q41" s="77">
        <v>35.354391849919239</v>
      </c>
      <c r="R41" s="80">
        <v>42.5</v>
      </c>
      <c r="S41" s="80">
        <v>0</v>
      </c>
      <c r="T41" s="78">
        <f>SUMPRODUCT(LTA!F41:AJ41,LTA!F$101:AJ$101,LTA!F$103:AJ$103)</f>
        <v>220.51999999999998</v>
      </c>
      <c r="U41" s="78">
        <f>SUMPRODUCT(LTA!F41:AJ41,LTA!F$102:AJ$102,LTA!F$103:AJ$103)</f>
        <v>12.870000000000001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30</v>
      </c>
      <c r="Z41" s="75">
        <f>IEX!N41</f>
        <v>0</v>
      </c>
      <c r="AA41" s="117">
        <f>STOA!H41</f>
        <v>469.19999999999993</v>
      </c>
      <c r="AB41" s="117">
        <f>-STOA!N41</f>
        <v>0</v>
      </c>
      <c r="AC41">
        <f t="shared" si="0"/>
        <v>17.668139411101659</v>
      </c>
      <c r="AD41">
        <f t="shared" si="1"/>
        <v>1927.799753533626</v>
      </c>
      <c r="AE41">
        <f>'IDT-1'!B41</f>
        <v>64</v>
      </c>
      <c r="AF41" s="26"/>
      <c r="AG41">
        <f t="shared" si="2"/>
        <v>1991.799753533626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-31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13.15955542725173</v>
      </c>
      <c r="F42">
        <f>GT_Spot!P42</f>
        <v>0</v>
      </c>
      <c r="G42">
        <f>PPCL_NG!P42</f>
        <v>33.950000000000003</v>
      </c>
      <c r="H42">
        <f>PPCL_Spot!P42</f>
        <v>9.4572184651573057</v>
      </c>
      <c r="I42">
        <f>Bawana_NG!P42</f>
        <v>95.536078479661782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912.54903600273758</v>
      </c>
      <c r="P42" s="77">
        <v>104.89</v>
      </c>
      <c r="Q42" s="77">
        <v>35.354391849919239</v>
      </c>
      <c r="R42" s="80">
        <v>42.5</v>
      </c>
      <c r="S42" s="80">
        <v>0</v>
      </c>
      <c r="T42" s="78">
        <f>SUMPRODUCT(LTA!F42:AJ42,LTA!F$101:AJ$101,LTA!F$103:AJ$103)</f>
        <v>235.70999999999998</v>
      </c>
      <c r="U42" s="78">
        <f>SUMPRODUCT(LTA!F42:AJ42,LTA!F$102:AJ$102,LTA!F$103:AJ$103)</f>
        <v>12.98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77.400000000000006</v>
      </c>
      <c r="Z42" s="75">
        <f>IEX!N42</f>
        <v>0</v>
      </c>
      <c r="AA42" s="117">
        <f>STOA!H42</f>
        <v>474.79999999999995</v>
      </c>
      <c r="AB42" s="117">
        <f>-STOA!N42</f>
        <v>0</v>
      </c>
      <c r="AC42">
        <f t="shared" si="0"/>
        <v>18.761803850319815</v>
      </c>
      <c r="AD42">
        <f t="shared" si="1"/>
        <v>1946.5244763744079</v>
      </c>
      <c r="AE42">
        <f>'IDT-1'!B42</f>
        <v>38</v>
      </c>
      <c r="AF42" s="26"/>
      <c r="AG42">
        <f t="shared" si="2"/>
        <v>1984.5244763744079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-83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13.15955542725173</v>
      </c>
      <c r="F43">
        <f>GT_Spot!P43</f>
        <v>0</v>
      </c>
      <c r="G43">
        <f>PPCL_NG!P43</f>
        <v>33.950000000000003</v>
      </c>
      <c r="H43">
        <f>PPCL_Spot!P43</f>
        <v>7.95</v>
      </c>
      <c r="I43">
        <f>Bawana_NG!P43</f>
        <v>93.97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909.81574200033765</v>
      </c>
      <c r="P43" s="77">
        <v>104.89</v>
      </c>
      <c r="Q43" s="77">
        <v>35.354391849919239</v>
      </c>
      <c r="R43" s="80">
        <v>42.5</v>
      </c>
      <c r="S43" s="80">
        <v>0</v>
      </c>
      <c r="T43" s="78">
        <f>SUMPRODUCT(LTA!F43:AJ43,LTA!F$101:AJ$101,LTA!F$103:AJ$103)</f>
        <v>250.3</v>
      </c>
      <c r="U43" s="78">
        <f>SUMPRODUCT(LTA!F43:AJ43,LTA!F$102:AJ$102,LTA!F$103:AJ$103)</f>
        <v>13.38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99.66</v>
      </c>
      <c r="Z43" s="75">
        <f>IEX!N43</f>
        <v>0</v>
      </c>
      <c r="AA43" s="117">
        <f>STOA!H43</f>
        <v>474.30999999999995</v>
      </c>
      <c r="AB43" s="117">
        <f>-STOA!N43</f>
        <v>0</v>
      </c>
      <c r="AC43">
        <f t="shared" si="0"/>
        <v>19.291659548127953</v>
      </c>
      <c r="AD43">
        <f t="shared" si="1"/>
        <v>1947.9480297293808</v>
      </c>
      <c r="AE43">
        <f>'IDT-1'!B43</f>
        <v>23</v>
      </c>
      <c r="AF43" s="26"/>
      <c r="AG43">
        <f t="shared" si="2"/>
        <v>1970.9480297293808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-112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12.382417582417581</v>
      </c>
      <c r="F44">
        <f>GT_Spot!P44</f>
        <v>0</v>
      </c>
      <c r="G44">
        <f>PPCL_NG!P44</f>
        <v>33.950000000000003</v>
      </c>
      <c r="H44">
        <f>PPCL_Spot!P44</f>
        <v>8.19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909.81069402752894</v>
      </c>
      <c r="P44" s="77">
        <v>104.89</v>
      </c>
      <c r="Q44" s="77">
        <v>35.354391849919239</v>
      </c>
      <c r="R44" s="80">
        <v>42.5</v>
      </c>
      <c r="S44" s="80">
        <v>0</v>
      </c>
      <c r="T44" s="78">
        <f>SUMPRODUCT(LTA!F44:AJ44,LTA!F$101:AJ$101,LTA!F$103:AJ$103)</f>
        <v>268.38</v>
      </c>
      <c r="U44" s="78">
        <f>SUMPRODUCT(LTA!F44:AJ44,LTA!F$102:AJ$102,LTA!F$103:AJ$103)</f>
        <v>13.940000000000001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134.47999999999999</v>
      </c>
      <c r="Z44" s="75">
        <f>IEX!N44</f>
        <v>0</v>
      </c>
      <c r="AA44" s="117">
        <f>STOA!H44</f>
        <v>474.30999999999995</v>
      </c>
      <c r="AB44" s="117">
        <f>-STOA!N44</f>
        <v>0</v>
      </c>
      <c r="AC44">
        <f t="shared" si="0"/>
        <v>19.691640655144159</v>
      </c>
      <c r="AD44">
        <f t="shared" si="1"/>
        <v>2019.1158628047219</v>
      </c>
      <c r="AE44">
        <f>'IDT-1'!B44</f>
        <v>8</v>
      </c>
      <c r="AF44" s="26"/>
      <c r="AG44">
        <f t="shared" si="2"/>
        <v>2027.1158628047219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-99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12.382417582417581</v>
      </c>
      <c r="F45">
        <f>GT_Spot!P45</f>
        <v>0</v>
      </c>
      <c r="G45">
        <f>PPCL_NG!P45</f>
        <v>33.950000000000003</v>
      </c>
      <c r="H45">
        <f>PPCL_Spot!P45</f>
        <v>8.19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841.54272388717777</v>
      </c>
      <c r="P45" s="77">
        <v>104.89</v>
      </c>
      <c r="Q45" s="77">
        <v>35.354391849919239</v>
      </c>
      <c r="R45" s="80">
        <v>42.5</v>
      </c>
      <c r="S45" s="80">
        <v>0</v>
      </c>
      <c r="T45" s="78">
        <f>SUMPRODUCT(LTA!F45:AJ45,LTA!F$101:AJ$101,LTA!F$103:AJ$103)</f>
        <v>283.14000000000004</v>
      </c>
      <c r="U45" s="78">
        <f>SUMPRODUCT(LTA!F45:AJ45,LTA!F$102:AJ$102,LTA!F$103:AJ$103)</f>
        <v>14.82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151.9</v>
      </c>
      <c r="Z45" s="75">
        <f>IEX!N45</f>
        <v>0</v>
      </c>
      <c r="AA45" s="117">
        <f>STOA!H45</f>
        <v>477.80999999999995</v>
      </c>
      <c r="AB45" s="117">
        <f>-STOA!N45</f>
        <v>0</v>
      </c>
      <c r="AC45">
        <f t="shared" si="0"/>
        <v>18.533675893211729</v>
      </c>
      <c r="AD45">
        <f t="shared" si="1"/>
        <v>2087.565857426303</v>
      </c>
      <c r="AE45">
        <f>'IDT-1'!B45</f>
        <v>3</v>
      </c>
      <c r="AF45" s="26"/>
      <c r="AG45">
        <f t="shared" si="2"/>
        <v>2090.565857426303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12.259708939708938</v>
      </c>
      <c r="F46">
        <f>GT_Spot!P46</f>
        <v>0</v>
      </c>
      <c r="G46">
        <f>PPCL_NG!P46</f>
        <v>33.950000000000003</v>
      </c>
      <c r="H46">
        <f>PPCL_Spot!P46</f>
        <v>8.19</v>
      </c>
      <c r="I46">
        <f>Bawana_NG!P46</f>
        <v>93.97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802.09607861914208</v>
      </c>
      <c r="P46" s="77">
        <v>104.89</v>
      </c>
      <c r="Q46" s="77">
        <v>35.354391849919239</v>
      </c>
      <c r="R46" s="80">
        <v>42.5</v>
      </c>
      <c r="S46" s="80">
        <v>0</v>
      </c>
      <c r="T46" s="78">
        <f>SUMPRODUCT(LTA!F46:AJ46,LTA!F$101:AJ$101,LTA!F$103:AJ$103)</f>
        <v>297.26</v>
      </c>
      <c r="U46" s="78">
        <f>SUMPRODUCT(LTA!F46:AJ46,LTA!F$102:AJ$102,LTA!F$103:AJ$103)</f>
        <v>21.57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167.38</v>
      </c>
      <c r="Z46" s="75">
        <f>IEX!N46</f>
        <v>0</v>
      </c>
      <c r="AA46" s="117">
        <f>STOA!H46</f>
        <v>477.80999999999995</v>
      </c>
      <c r="AB46" s="117">
        <f>-STOA!N46</f>
        <v>0</v>
      </c>
      <c r="AC46">
        <f t="shared" si="0"/>
        <v>18.455625578797179</v>
      </c>
      <c r="AD46">
        <f t="shared" si="1"/>
        <v>2078.7745538299732</v>
      </c>
      <c r="AE46">
        <f>'IDT-1'!B46</f>
        <v>0</v>
      </c>
      <c r="AF46" s="26"/>
      <c r="AG46">
        <f t="shared" si="2"/>
        <v>2078.7745538299732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5.4177405119152686</v>
      </c>
      <c r="F47">
        <f>GT_Spot!P47</f>
        <v>0</v>
      </c>
      <c r="G47">
        <f>PPCL_NG!P47</f>
        <v>33.950000000000003</v>
      </c>
      <c r="H47">
        <f>PPCL_Spot!P47</f>
        <v>4.57</v>
      </c>
      <c r="I47">
        <f>Bawana_NG!P47</f>
        <v>93.97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773.43817437724431</v>
      </c>
      <c r="P47" s="77">
        <v>104.89</v>
      </c>
      <c r="Q47" s="77">
        <v>35.354391849919239</v>
      </c>
      <c r="R47" s="80">
        <v>42.5</v>
      </c>
      <c r="S47" s="80">
        <v>0</v>
      </c>
      <c r="T47" s="78">
        <f>SUMPRODUCT(LTA!F47:AJ47,LTA!F$101:AJ$101,LTA!F$103:AJ$103)</f>
        <v>274.04000000000002</v>
      </c>
      <c r="U47" s="78">
        <f>SUMPRODUCT(LTA!F47:AJ47,LTA!F$102:AJ$102,LTA!F$103:AJ$103)</f>
        <v>22.28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175.11</v>
      </c>
      <c r="Z47" s="75">
        <f>IEX!N47</f>
        <v>0</v>
      </c>
      <c r="AA47" s="117">
        <f>STOA!H47</f>
        <v>477.80999999999995</v>
      </c>
      <c r="AB47" s="117">
        <f>-STOA!N47</f>
        <v>0</v>
      </c>
      <c r="AC47">
        <f t="shared" si="0"/>
        <v>18.798650699303888</v>
      </c>
      <c r="AD47">
        <f t="shared" si="1"/>
        <v>2117.4116560397747</v>
      </c>
      <c r="AE47">
        <f>'IDT-1'!B47</f>
        <v>0</v>
      </c>
      <c r="AF47" s="26"/>
      <c r="AG47">
        <f t="shared" si="2"/>
        <v>2117.4116560397747</v>
      </c>
      <c r="AI47" s="75">
        <f>PXIL!H47</f>
        <v>0</v>
      </c>
      <c r="AJ47" s="75">
        <f>PXIL!N47</f>
        <v>0</v>
      </c>
      <c r="AK47" s="75">
        <f>RTM_IEX!H47</f>
        <v>92.88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12.382417582417581</v>
      </c>
      <c r="F48">
        <f>GT_Spot!P48</f>
        <v>0</v>
      </c>
      <c r="G48">
        <f>PPCL_NG!P48</f>
        <v>33.950000000000003</v>
      </c>
      <c r="H48">
        <f>PPCL_Spot!P48</f>
        <v>8.19</v>
      </c>
      <c r="I48">
        <f>Bawana_NG!P48</f>
        <v>93.97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785.04736821804204</v>
      </c>
      <c r="P48" s="77">
        <v>104.89</v>
      </c>
      <c r="Q48" s="77">
        <v>35.354391849919239</v>
      </c>
      <c r="R48" s="80">
        <v>42.5</v>
      </c>
      <c r="S48" s="80">
        <v>0</v>
      </c>
      <c r="T48" s="78">
        <f>SUMPRODUCT(LTA!F48:AJ48,LTA!F$101:AJ$101,LTA!F$103:AJ$103)</f>
        <v>280.77</v>
      </c>
      <c r="U48" s="78">
        <f>SUMPRODUCT(LTA!F48:AJ48,LTA!F$102:AJ$102,LTA!F$103:AJ$103)</f>
        <v>22.720000000000002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191.57</v>
      </c>
      <c r="Z48" s="75">
        <f>IEX!N48</f>
        <v>0</v>
      </c>
      <c r="AA48" s="117">
        <f>STOA!H48</f>
        <v>481.30999999999995</v>
      </c>
      <c r="AB48" s="117">
        <f>-STOA!N48</f>
        <v>0</v>
      </c>
      <c r="AC48">
        <f t="shared" si="0"/>
        <v>18.619692763323339</v>
      </c>
      <c r="AD48">
        <f t="shared" si="1"/>
        <v>2097.2544848870557</v>
      </c>
      <c r="AE48">
        <f>'IDT-1'!B48</f>
        <v>0</v>
      </c>
      <c r="AF48" s="26"/>
      <c r="AG48">
        <f t="shared" si="2"/>
        <v>2097.2544848870557</v>
      </c>
      <c r="AI48" s="75">
        <f>PXIL!H48</f>
        <v>0</v>
      </c>
      <c r="AJ48" s="75">
        <f>PXIL!N48</f>
        <v>0</v>
      </c>
      <c r="AK48" s="75">
        <f>RTM_IEX!H48</f>
        <v>23.22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12.382417582417581</v>
      </c>
      <c r="F49">
        <f>GT_Spot!P49</f>
        <v>0</v>
      </c>
      <c r="G49">
        <f>PPCL_NG!P49</f>
        <v>33.950000000000003</v>
      </c>
      <c r="H49">
        <f>PPCL_Spot!P49</f>
        <v>7.95</v>
      </c>
      <c r="I49">
        <f>Bawana_NG!P49</f>
        <v>93.97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802.92761466539946</v>
      </c>
      <c r="P49" s="77">
        <v>104.89</v>
      </c>
      <c r="Q49" s="77">
        <v>35.354391849919239</v>
      </c>
      <c r="R49" s="80">
        <v>42.5</v>
      </c>
      <c r="S49" s="80">
        <v>0</v>
      </c>
      <c r="T49" s="78">
        <f>SUMPRODUCT(LTA!F49:AJ49,LTA!F$101:AJ$101,LTA!F$103:AJ$103)</f>
        <v>314.18</v>
      </c>
      <c r="U49" s="78">
        <f>SUMPRODUCT(LTA!F49:AJ49,LTA!F$102:AJ$102,LTA!F$103:AJ$103)</f>
        <v>23.72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197.37</v>
      </c>
      <c r="Z49" s="75">
        <f>IEX!N49</f>
        <v>0</v>
      </c>
      <c r="AA49" s="117">
        <f>STOA!H49</f>
        <v>481.30999999999995</v>
      </c>
      <c r="AB49" s="117">
        <f>-STOA!N49</f>
        <v>0</v>
      </c>
      <c r="AC49">
        <f t="shared" si="0"/>
        <v>18.924438932060081</v>
      </c>
      <c r="AD49">
        <f t="shared" si="1"/>
        <v>2131.5799851656761</v>
      </c>
      <c r="AE49">
        <f>'IDT-1'!B49</f>
        <v>0</v>
      </c>
      <c r="AF49" s="26"/>
      <c r="AG49">
        <f t="shared" si="2"/>
        <v>2131.5799851656761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12.382417582417581</v>
      </c>
      <c r="F50">
        <f>GT_Spot!P50</f>
        <v>0</v>
      </c>
      <c r="G50">
        <f>PPCL_NG!P50</f>
        <v>33.950000000000003</v>
      </c>
      <c r="H50">
        <f>PPCL_Spot!P50</f>
        <v>8.19</v>
      </c>
      <c r="I50">
        <f>Bawana_NG!P50</f>
        <v>93.97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778.15223413869501</v>
      </c>
      <c r="P50" s="77">
        <v>104.89</v>
      </c>
      <c r="Q50" s="77">
        <v>35.354391849919239</v>
      </c>
      <c r="R50" s="80">
        <v>42.5</v>
      </c>
      <c r="S50" s="80">
        <v>0</v>
      </c>
      <c r="T50" s="78">
        <f>SUMPRODUCT(LTA!F50:AJ50,LTA!F$101:AJ$101,LTA!F$103:AJ$103)</f>
        <v>314.87</v>
      </c>
      <c r="U50" s="78">
        <f>SUMPRODUCT(LTA!F50:AJ50,LTA!F$102:AJ$102,LTA!F$103:AJ$103)</f>
        <v>24.099999999999998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190.6</v>
      </c>
      <c r="Z50" s="75">
        <f>IEX!N50</f>
        <v>0</v>
      </c>
      <c r="AA50" s="117">
        <f>STOA!H50</f>
        <v>484.80999999999995</v>
      </c>
      <c r="AB50" s="117">
        <f>-STOA!N50</f>
        <v>0</v>
      </c>
      <c r="AC50">
        <f t="shared" si="0"/>
        <v>18.689167583425078</v>
      </c>
      <c r="AD50">
        <f t="shared" si="1"/>
        <v>2105.0798759876066</v>
      </c>
      <c r="AE50">
        <f>'IDT-1'!B50</f>
        <v>0</v>
      </c>
      <c r="AF50" s="26"/>
      <c r="AG50">
        <f t="shared" si="2"/>
        <v>2105.0798759876066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12.382417582417581</v>
      </c>
      <c r="F51">
        <f>GT_Spot!P51</f>
        <v>0</v>
      </c>
      <c r="G51">
        <f>PPCL_NG!P51</f>
        <v>33.950000000000003</v>
      </c>
      <c r="H51">
        <f>PPCL_Spot!P51</f>
        <v>7</v>
      </c>
      <c r="I51">
        <f>Bawana_NG!P51</f>
        <v>86.859999999999985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749.39868110922612</v>
      </c>
      <c r="P51" s="77">
        <v>104.89</v>
      </c>
      <c r="Q51" s="77">
        <v>35.354391849919239</v>
      </c>
      <c r="R51" s="80">
        <v>42.5</v>
      </c>
      <c r="S51" s="80">
        <v>0</v>
      </c>
      <c r="T51" s="78">
        <f>SUMPRODUCT(LTA!F51:AJ51,LTA!F$101:AJ$101,LTA!F$103:AJ$103)</f>
        <v>317.64000000000004</v>
      </c>
      <c r="U51" s="78">
        <f>SUMPRODUCT(LTA!F51:AJ51,LTA!F$102:AJ$102,LTA!F$103:AJ$103)</f>
        <v>24.73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202.21</v>
      </c>
      <c r="Z51" s="75">
        <f>IEX!N51</f>
        <v>0</v>
      </c>
      <c r="AA51" s="117">
        <f>STOA!H51</f>
        <v>488.30999999999995</v>
      </c>
      <c r="AB51" s="117">
        <f>-STOA!N51</f>
        <v>0</v>
      </c>
      <c r="AC51">
        <f t="shared" si="0"/>
        <v>19.385920316765755</v>
      </c>
      <c r="AD51">
        <f t="shared" si="1"/>
        <v>2183.559570224797</v>
      </c>
      <c r="AE51">
        <f>'IDT-1'!B51</f>
        <v>0</v>
      </c>
      <c r="AF51" s="26"/>
      <c r="AG51">
        <f t="shared" si="2"/>
        <v>2183.559570224797</v>
      </c>
      <c r="AI51" s="75">
        <f>PXIL!H51</f>
        <v>0</v>
      </c>
      <c r="AJ51" s="75">
        <f>PXIL!N51</f>
        <v>0</v>
      </c>
      <c r="AK51" s="75">
        <f>RTM_IEX!H51</f>
        <v>97.72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12.382417582417581</v>
      </c>
      <c r="F52">
        <f>GT_Spot!P52</f>
        <v>0</v>
      </c>
      <c r="G52">
        <f>PPCL_NG!P52</f>
        <v>33.950000000000003</v>
      </c>
      <c r="H52">
        <f>PPCL_Spot!P52</f>
        <v>7</v>
      </c>
      <c r="I52">
        <f>Bawana_NG!P52</f>
        <v>93.97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765.85966497801155</v>
      </c>
      <c r="P52" s="77">
        <v>104.89</v>
      </c>
      <c r="Q52" s="77">
        <v>35.354391849919239</v>
      </c>
      <c r="R52" s="80">
        <v>42.5</v>
      </c>
      <c r="S52" s="80">
        <v>0</v>
      </c>
      <c r="T52" s="78">
        <f>SUMPRODUCT(LTA!F52:AJ52,LTA!F$101:AJ$101,LTA!F$103:AJ$103)</f>
        <v>319.32</v>
      </c>
      <c r="U52" s="78">
        <f>SUMPRODUCT(LTA!F52:AJ52,LTA!F$102:AJ$102,LTA!F$103:AJ$103)</f>
        <v>25.470000000000002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203.18</v>
      </c>
      <c r="Z52" s="75">
        <f>IEX!N52</f>
        <v>0</v>
      </c>
      <c r="AA52" s="117">
        <f>STOA!H52</f>
        <v>488.30999999999995</v>
      </c>
      <c r="AB52" s="117">
        <f>-STOA!N52</f>
        <v>0</v>
      </c>
      <c r="AC52">
        <f t="shared" si="0"/>
        <v>19.112336974811068</v>
      </c>
      <c r="AD52">
        <f t="shared" si="1"/>
        <v>2152.7441374355376</v>
      </c>
      <c r="AE52">
        <f>'IDT-1'!B52</f>
        <v>0</v>
      </c>
      <c r="AF52" s="26"/>
      <c r="AG52">
        <f t="shared" si="2"/>
        <v>2152.7441374355376</v>
      </c>
      <c r="AI52" s="75">
        <f>PXIL!H52</f>
        <v>0</v>
      </c>
      <c r="AJ52" s="75">
        <f>PXIL!N52</f>
        <v>0</v>
      </c>
      <c r="AK52" s="75">
        <f>RTM_IEX!H52</f>
        <v>39.67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12.382417582417581</v>
      </c>
      <c r="F53">
        <f>GT_Spot!P53</f>
        <v>0</v>
      </c>
      <c r="G53">
        <f>PPCL_NG!P53</f>
        <v>33.950000000000003</v>
      </c>
      <c r="H53">
        <f>PPCL_Spot!P53</f>
        <v>7</v>
      </c>
      <c r="I53">
        <f>Bawana_NG!P53</f>
        <v>93.97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779.16708697133924</v>
      </c>
      <c r="P53" s="77">
        <v>104.89</v>
      </c>
      <c r="Q53" s="77">
        <v>35.35</v>
      </c>
      <c r="R53" s="80">
        <v>42.5</v>
      </c>
      <c r="S53" s="80">
        <v>0</v>
      </c>
      <c r="T53" s="78">
        <f>SUMPRODUCT(LTA!F53:AJ53,LTA!F$101:AJ$101,LTA!F$103:AJ$103)</f>
        <v>320.90000000000003</v>
      </c>
      <c r="U53" s="78">
        <f>SUMPRODUCT(LTA!F53:AJ53,LTA!F$102:AJ$102,LTA!F$103:AJ$103)</f>
        <v>31.1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210.92</v>
      </c>
      <c r="Z53" s="75">
        <f>IEX!N53</f>
        <v>0</v>
      </c>
      <c r="AA53" s="117">
        <f>STOA!H53</f>
        <v>488.30999999999995</v>
      </c>
      <c r="AB53" s="117">
        <f>-STOA!N53</f>
        <v>0</v>
      </c>
      <c r="AC53">
        <f t="shared" si="0"/>
        <v>19.514171640073059</v>
      </c>
      <c r="AD53">
        <f t="shared" si="1"/>
        <v>2198.0053329136836</v>
      </c>
      <c r="AE53">
        <f>'IDT-1'!B53</f>
        <v>0</v>
      </c>
      <c r="AF53" s="26"/>
      <c r="AG53">
        <f t="shared" si="2"/>
        <v>2198.0053329136836</v>
      </c>
      <c r="AI53" s="75">
        <f>PXIL!H53</f>
        <v>0</v>
      </c>
      <c r="AJ53" s="75">
        <f>PXIL!N53</f>
        <v>0</v>
      </c>
      <c r="AK53" s="75">
        <f>RTM_IEX!H53</f>
        <v>57.08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12.382417582417581</v>
      </c>
      <c r="F54">
        <f>GT_Spot!P54</f>
        <v>0</v>
      </c>
      <c r="G54">
        <f>PPCL_NG!P54</f>
        <v>33.950000000000003</v>
      </c>
      <c r="H54">
        <f>PPCL_Spot!P54</f>
        <v>7</v>
      </c>
      <c r="I54">
        <f>Bawana_NG!P54</f>
        <v>93.97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759.62800275701773</v>
      </c>
      <c r="P54" s="77">
        <v>104.89</v>
      </c>
      <c r="Q54" s="77">
        <v>35.35</v>
      </c>
      <c r="R54" s="80">
        <v>42.5</v>
      </c>
      <c r="S54" s="80">
        <v>0</v>
      </c>
      <c r="T54" s="78">
        <f>SUMPRODUCT(LTA!F54:AJ54,LTA!F$101:AJ$101,LTA!F$103:AJ$103)</f>
        <v>322.70000000000005</v>
      </c>
      <c r="U54" s="78">
        <f>SUMPRODUCT(LTA!F54:AJ54,LTA!F$102:AJ$102,LTA!F$103:AJ$103)</f>
        <v>31.68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211.88</v>
      </c>
      <c r="Z54" s="75">
        <f>IEX!N54</f>
        <v>0</v>
      </c>
      <c r="AA54" s="117">
        <f>STOA!H54</f>
        <v>488.30999999999995</v>
      </c>
      <c r="AB54" s="117">
        <f>-STOA!N54</f>
        <v>0</v>
      </c>
      <c r="AC54">
        <f t="shared" si="0"/>
        <v>19.260915698987031</v>
      </c>
      <c r="AD54">
        <f t="shared" si="1"/>
        <v>2169.4795046404483</v>
      </c>
      <c r="AE54">
        <f>'IDT-1'!B54</f>
        <v>0</v>
      </c>
      <c r="AF54" s="26"/>
      <c r="AG54">
        <f t="shared" si="2"/>
        <v>2169.4795046404483</v>
      </c>
      <c r="AI54" s="75">
        <f>PXIL!H54</f>
        <v>0</v>
      </c>
      <c r="AJ54" s="75">
        <f>PXIL!N54</f>
        <v>0</v>
      </c>
      <c r="AK54" s="75">
        <f>RTM_IEX!H54</f>
        <v>44.5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13.15955542725173</v>
      </c>
      <c r="F55">
        <f>GT_Spot!P55</f>
        <v>0</v>
      </c>
      <c r="G55">
        <f>PPCL_NG!P55</f>
        <v>33.950000000000003</v>
      </c>
      <c r="H55">
        <f>PPCL_Spot!P55</f>
        <v>7.95</v>
      </c>
      <c r="I55">
        <f>Bawana_NG!P55</f>
        <v>85.001913780940995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745.11777086919221</v>
      </c>
      <c r="P55" s="77">
        <v>104.89</v>
      </c>
      <c r="Q55" s="77">
        <v>35.32</v>
      </c>
      <c r="R55" s="80">
        <v>42.5</v>
      </c>
      <c r="S55" s="80">
        <v>0</v>
      </c>
      <c r="T55" s="78">
        <f>SUMPRODUCT(LTA!F55:AJ55,LTA!F$101:AJ$101,LTA!F$103:AJ$103)</f>
        <v>323.82</v>
      </c>
      <c r="U55" s="78">
        <f>SUMPRODUCT(LTA!F55:AJ55,LTA!F$102:AJ$102,LTA!F$103:AJ$103)</f>
        <v>32.22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216.72</v>
      </c>
      <c r="Z55" s="75">
        <f>IEX!N55</f>
        <v>0</v>
      </c>
      <c r="AA55" s="117">
        <f>STOA!H55</f>
        <v>488.30999999999995</v>
      </c>
      <c r="AB55" s="117">
        <f>-STOA!N55</f>
        <v>0</v>
      </c>
      <c r="AC55">
        <f t="shared" si="0"/>
        <v>18.777433312680987</v>
      </c>
      <c r="AD55">
        <f t="shared" si="1"/>
        <v>2115.0218067647043</v>
      </c>
      <c r="AE55">
        <f>'IDT-1'!B55</f>
        <v>0</v>
      </c>
      <c r="AF55" s="26"/>
      <c r="AG55">
        <f t="shared" si="2"/>
        <v>2115.0218067647043</v>
      </c>
      <c r="AI55" s="75">
        <f>PXIL!H55</f>
        <v>0</v>
      </c>
      <c r="AJ55" s="75">
        <f>PXIL!N55</f>
        <v>0</v>
      </c>
      <c r="AK55" s="75">
        <f>RTM_IEX!H55</f>
        <v>4.84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13.15955542725173</v>
      </c>
      <c r="F56">
        <f>GT_Spot!P56</f>
        <v>0</v>
      </c>
      <c r="G56">
        <f>PPCL_NG!P56</f>
        <v>33.950000000000003</v>
      </c>
      <c r="H56">
        <f>PPCL_Spot!P56</f>
        <v>8.19</v>
      </c>
      <c r="I56">
        <f>Bawana_NG!P56</f>
        <v>98.470000000000013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745.11777086919221</v>
      </c>
      <c r="P56" s="77">
        <v>104.89</v>
      </c>
      <c r="Q56" s="77">
        <v>35.32</v>
      </c>
      <c r="R56" s="80">
        <v>42.5</v>
      </c>
      <c r="S56" s="80">
        <v>0</v>
      </c>
      <c r="T56" s="78">
        <f>SUMPRODUCT(LTA!F56:AJ56,LTA!F$101:AJ$101,LTA!F$103:AJ$103)</f>
        <v>325.11</v>
      </c>
      <c r="U56" s="78">
        <f>SUMPRODUCT(LTA!F56:AJ56,LTA!F$102:AJ$102,LTA!F$103:AJ$103)</f>
        <v>32.980000000000004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218.65</v>
      </c>
      <c r="Z56" s="75">
        <f>IEX!N56</f>
        <v>0</v>
      </c>
      <c r="AA56" s="117">
        <f>STOA!H56</f>
        <v>488.30999999999995</v>
      </c>
      <c r="AB56" s="117">
        <f>-STOA!N56</f>
        <v>0</v>
      </c>
      <c r="AC56">
        <f t="shared" si="0"/>
        <v>19.162856471408709</v>
      </c>
      <c r="AD56">
        <f t="shared" si="1"/>
        <v>2158.4344698250352</v>
      </c>
      <c r="AE56">
        <f>'IDT-1'!B56</f>
        <v>0</v>
      </c>
      <c r="AF56" s="26"/>
      <c r="AG56">
        <f t="shared" si="2"/>
        <v>2158.4344698250352</v>
      </c>
      <c r="AI56" s="75">
        <f>PXIL!H56</f>
        <v>0</v>
      </c>
      <c r="AJ56" s="75">
        <f>PXIL!N56</f>
        <v>0</v>
      </c>
      <c r="AK56" s="75">
        <f>RTM_IEX!H56</f>
        <v>30.95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13.15955542725173</v>
      </c>
      <c r="F57">
        <f>GT_Spot!P57</f>
        <v>0</v>
      </c>
      <c r="G57">
        <f>PPCL_NG!P57</f>
        <v>33.950000000000003</v>
      </c>
      <c r="H57">
        <f>PPCL_Spot!P57</f>
        <v>8.19</v>
      </c>
      <c r="I57">
        <f>Bawana_NG!P57</f>
        <v>98.470000000000013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782.0921058709929</v>
      </c>
      <c r="P57" s="77">
        <v>104.89000000000001</v>
      </c>
      <c r="Q57" s="77">
        <v>35.354409380067359</v>
      </c>
      <c r="R57" s="80">
        <v>42.5</v>
      </c>
      <c r="S57" s="80">
        <v>0</v>
      </c>
      <c r="T57" s="78">
        <f>SUMPRODUCT(LTA!F57:AJ57,LTA!F$101:AJ$101,LTA!F$103:AJ$103)</f>
        <v>323.89999999999998</v>
      </c>
      <c r="U57" s="78">
        <f>SUMPRODUCT(LTA!F57:AJ57,LTA!F$102:AJ$102,LTA!F$103:AJ$103)</f>
        <v>34.18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250.58</v>
      </c>
      <c r="Z57" s="75">
        <f>IEX!N57</f>
        <v>0</v>
      </c>
      <c r="AA57" s="117">
        <f>STOA!H57</f>
        <v>488.30999999999995</v>
      </c>
      <c r="AB57" s="117">
        <f>-STOA!N57</f>
        <v>0</v>
      </c>
      <c r="AC57">
        <f t="shared" si="0"/>
        <v>19.497069421969147</v>
      </c>
      <c r="AD57">
        <f t="shared" si="1"/>
        <v>2196.079001256343</v>
      </c>
      <c r="AE57">
        <f>'IDT-1'!B57</f>
        <v>0</v>
      </c>
      <c r="AF57" s="26"/>
      <c r="AG57">
        <f t="shared" si="2"/>
        <v>2196.079001256343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13.15955542725173</v>
      </c>
      <c r="F58">
        <f>GT_Spot!P58</f>
        <v>0</v>
      </c>
      <c r="G58">
        <f>PPCL_NG!P58</f>
        <v>33.950000000000003</v>
      </c>
      <c r="H58">
        <f>PPCL_Spot!P58</f>
        <v>8.19</v>
      </c>
      <c r="I58">
        <f>Bawana_NG!P58</f>
        <v>92.409999999999982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780.45860379720966</v>
      </c>
      <c r="P58" s="77">
        <v>104.89000000000001</v>
      </c>
      <c r="Q58" s="77">
        <v>35.354409380067359</v>
      </c>
      <c r="R58" s="80">
        <v>42.5</v>
      </c>
      <c r="S58" s="80">
        <v>0</v>
      </c>
      <c r="T58" s="78">
        <f>SUMPRODUCT(LTA!F58:AJ58,LTA!F$101:AJ$101,LTA!F$103:AJ$103)</f>
        <v>311.31999999999994</v>
      </c>
      <c r="U58" s="78">
        <f>SUMPRODUCT(LTA!F58:AJ58,LTA!F$102:AJ$102,LTA!F$103:AJ$103)</f>
        <v>35.04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287.33999999999997</v>
      </c>
      <c r="Z58" s="75">
        <f>IEX!N58</f>
        <v>0</v>
      </c>
      <c r="AA58" s="117">
        <f>STOA!H58</f>
        <v>488.30999999999995</v>
      </c>
      <c r="AB58" s="117">
        <f>-STOA!N58</f>
        <v>0</v>
      </c>
      <c r="AC58">
        <f t="shared" si="0"/>
        <v>19.649718603719851</v>
      </c>
      <c r="AD58">
        <f t="shared" si="1"/>
        <v>2213.2728500008084</v>
      </c>
      <c r="AE58">
        <f>'IDT-1'!B58</f>
        <v>0</v>
      </c>
      <c r="AF58" s="26"/>
      <c r="AG58">
        <f t="shared" si="2"/>
        <v>2213.2728500008084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13.15955542725173</v>
      </c>
      <c r="F59">
        <f>GT_Spot!P59</f>
        <v>0</v>
      </c>
      <c r="G59">
        <f>PPCL_NG!P59</f>
        <v>33.950000000000003</v>
      </c>
      <c r="H59">
        <f>PPCL_Spot!P59</f>
        <v>8.19</v>
      </c>
      <c r="I59">
        <f>Bawana_NG!P59</f>
        <v>92.409999999999982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790.2171460640709</v>
      </c>
      <c r="P59" s="77">
        <v>104.89000000000001</v>
      </c>
      <c r="Q59" s="77">
        <v>35.354391849919239</v>
      </c>
      <c r="R59" s="80">
        <v>42.5</v>
      </c>
      <c r="S59" s="80">
        <v>0</v>
      </c>
      <c r="T59" s="78">
        <f>SUMPRODUCT(LTA!F59:AJ59,LTA!F$101:AJ$101,LTA!F$103:AJ$103)</f>
        <v>294.54000000000002</v>
      </c>
      <c r="U59" s="78">
        <f>SUMPRODUCT(LTA!F59:AJ59,LTA!F$102:AJ$102,LTA!F$103:AJ$103)</f>
        <v>32.629999999999995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310.57</v>
      </c>
      <c r="Z59" s="75">
        <f>IEX!N59</f>
        <v>0</v>
      </c>
      <c r="AA59" s="117">
        <f>STOA!H59</f>
        <v>481.30999999999995</v>
      </c>
      <c r="AB59" s="117">
        <f>-STOA!N59</f>
        <v>0</v>
      </c>
      <c r="AC59">
        <f t="shared" si="0"/>
        <v>20.041569621402928</v>
      </c>
      <c r="AD59">
        <f t="shared" si="1"/>
        <v>2257.4095237198385</v>
      </c>
      <c r="AE59">
        <f>'IDT-1'!B59</f>
        <v>0</v>
      </c>
      <c r="AF59" s="26"/>
      <c r="AG59">
        <f t="shared" si="2"/>
        <v>2257.4095237198385</v>
      </c>
      <c r="AI59" s="75">
        <f>PXIL!H59</f>
        <v>0</v>
      </c>
      <c r="AJ59" s="75">
        <f>PXIL!N59</f>
        <v>0</v>
      </c>
      <c r="AK59" s="75">
        <f>RTM_IEX!H59</f>
        <v>37.729999999999997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13.15955542725173</v>
      </c>
      <c r="F60">
        <f>GT_Spot!P60</f>
        <v>0</v>
      </c>
      <c r="G60">
        <f>PPCL_NG!P60</f>
        <v>33.950000000000003</v>
      </c>
      <c r="H60">
        <f>PPCL_Spot!P60</f>
        <v>8.19</v>
      </c>
      <c r="I60">
        <f>Bawana_NG!P60</f>
        <v>92.409999999999982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810.53869855391565</v>
      </c>
      <c r="P60" s="77">
        <v>104.89</v>
      </c>
      <c r="Q60" s="77">
        <v>35.354391849919239</v>
      </c>
      <c r="R60" s="80">
        <v>42.5</v>
      </c>
      <c r="S60" s="80">
        <v>0</v>
      </c>
      <c r="T60" s="78">
        <f>SUMPRODUCT(LTA!F60:AJ60,LTA!F$101:AJ$101,LTA!F$103:AJ$103)</f>
        <v>288.25</v>
      </c>
      <c r="U60" s="78">
        <f>SUMPRODUCT(LTA!F60:AJ60,LTA!F$102:AJ$102,LTA!F$103:AJ$103)</f>
        <v>33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335.73</v>
      </c>
      <c r="Z60" s="75">
        <f>IEX!N60</f>
        <v>0</v>
      </c>
      <c r="AA60" s="117">
        <f>STOA!H60</f>
        <v>481.30999999999995</v>
      </c>
      <c r="AB60" s="117">
        <f>-STOA!N60</f>
        <v>0</v>
      </c>
      <c r="AC60">
        <f t="shared" si="0"/>
        <v>20.057687283313562</v>
      </c>
      <c r="AD60">
        <f t="shared" si="1"/>
        <v>2259.224958547773</v>
      </c>
      <c r="AE60">
        <f>'IDT-1'!B60</f>
        <v>0</v>
      </c>
      <c r="AF60" s="26"/>
      <c r="AG60">
        <f t="shared" si="2"/>
        <v>2259.224958547773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12.382417582417581</v>
      </c>
      <c r="F61">
        <f>GT_Spot!P61</f>
        <v>0</v>
      </c>
      <c r="G61">
        <f>PPCL_NG!P61</f>
        <v>33.950000000000003</v>
      </c>
      <c r="H61">
        <f>PPCL_Spot!P61</f>
        <v>7.95</v>
      </c>
      <c r="I61">
        <f>Bawana_NG!P61</f>
        <v>92.409999999999982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837.66227027420291</v>
      </c>
      <c r="P61" s="77">
        <v>104.89</v>
      </c>
      <c r="Q61" s="77">
        <v>35.354391849919239</v>
      </c>
      <c r="R61" s="80">
        <v>42.5</v>
      </c>
      <c r="S61" s="80">
        <v>0</v>
      </c>
      <c r="T61" s="78">
        <f>SUMPRODUCT(LTA!F61:AJ61,LTA!F$101:AJ$101,LTA!F$103:AJ$103)</f>
        <v>279.13</v>
      </c>
      <c r="U61" s="78">
        <f>SUMPRODUCT(LTA!F61:AJ61,LTA!F$102:AJ$102,LTA!F$103:AJ$103)</f>
        <v>33.56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378.29</v>
      </c>
      <c r="Z61" s="75">
        <f>IEX!N61</f>
        <v>0</v>
      </c>
      <c r="AA61" s="117">
        <f>STOA!H61</f>
        <v>483.19999999999993</v>
      </c>
      <c r="AB61" s="117">
        <f>-STOA!N61</f>
        <v>0</v>
      </c>
      <c r="AC61">
        <f t="shared" si="0"/>
        <v>20.963351901417546</v>
      </c>
      <c r="AD61">
        <f t="shared" si="1"/>
        <v>2361.2357278051222</v>
      </c>
      <c r="AE61">
        <f>'IDT-1'!B61</f>
        <v>0</v>
      </c>
      <c r="AF61" s="26"/>
      <c r="AG61">
        <f t="shared" si="2"/>
        <v>2361.2357278051222</v>
      </c>
      <c r="AI61" s="75">
        <f>PXIL!H61</f>
        <v>0</v>
      </c>
      <c r="AJ61" s="75">
        <f>PXIL!N61</f>
        <v>0</v>
      </c>
      <c r="AK61" s="75">
        <f>RTM_IEX!H61</f>
        <v>40.92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12.382417582417581</v>
      </c>
      <c r="F62">
        <f>GT_Spot!P62</f>
        <v>0</v>
      </c>
      <c r="G62">
        <f>PPCL_NG!P62</f>
        <v>33.950000000000003</v>
      </c>
      <c r="H62">
        <f>PPCL_Spot!P62</f>
        <v>8.19</v>
      </c>
      <c r="I62">
        <f>Bawana_NG!P62</f>
        <v>92.409999999999982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797.99383644947147</v>
      </c>
      <c r="P62" s="77">
        <v>104.89</v>
      </c>
      <c r="Q62" s="77">
        <v>35.354391849919239</v>
      </c>
      <c r="R62" s="80">
        <v>42.5</v>
      </c>
      <c r="S62" s="80">
        <v>0</v>
      </c>
      <c r="T62" s="78">
        <f>SUMPRODUCT(LTA!F62:AJ62,LTA!F$101:AJ$101,LTA!F$103:AJ$103)</f>
        <v>268.18</v>
      </c>
      <c r="U62" s="78">
        <f>SUMPRODUCT(LTA!F62:AJ62,LTA!F$102:AJ$102,LTA!F$103:AJ$103)</f>
        <v>36.28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409.25</v>
      </c>
      <c r="Z62" s="75">
        <f>IEX!N62</f>
        <v>0</v>
      </c>
      <c r="AA62" s="117">
        <f>STOA!H62</f>
        <v>483.19999999999993</v>
      </c>
      <c r="AB62" s="117">
        <f>-STOA!N62</f>
        <v>0</v>
      </c>
      <c r="AC62">
        <f t="shared" si="0"/>
        <v>20.835589683759917</v>
      </c>
      <c r="AD62">
        <f t="shared" si="1"/>
        <v>2346.8450561980485</v>
      </c>
      <c r="AE62">
        <f>'IDT-1'!B62</f>
        <v>0</v>
      </c>
      <c r="AF62" s="26"/>
      <c r="AG62">
        <f t="shared" si="2"/>
        <v>2346.8450561980485</v>
      </c>
      <c r="AI62" s="75">
        <f>PXIL!H62</f>
        <v>0</v>
      </c>
      <c r="AJ62" s="75">
        <f>PXIL!N62</f>
        <v>0</v>
      </c>
      <c r="AK62" s="75">
        <f>RTM_IEX!H62</f>
        <v>43.1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12.382417582417581</v>
      </c>
      <c r="F63">
        <f>GT_Spot!P63</f>
        <v>0</v>
      </c>
      <c r="G63">
        <f>PPCL_NG!P63</f>
        <v>33.950000000000003</v>
      </c>
      <c r="H63">
        <f>PPCL_Spot!P63</f>
        <v>8.19</v>
      </c>
      <c r="I63">
        <f>Bawana_NG!P63</f>
        <v>92.409999999999982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824.43615729388762</v>
      </c>
      <c r="P63" s="77">
        <v>104.89</v>
      </c>
      <c r="Q63" s="77">
        <v>35.354391849919239</v>
      </c>
      <c r="R63" s="80">
        <v>42.5</v>
      </c>
      <c r="S63" s="80">
        <v>0</v>
      </c>
      <c r="T63" s="78">
        <f>SUMPRODUCT(LTA!F63:AJ63,LTA!F$101:AJ$101,LTA!F$103:AJ$103)</f>
        <v>254.44999999999996</v>
      </c>
      <c r="U63" s="78">
        <f>SUMPRODUCT(LTA!F63:AJ63,LTA!F$102:AJ$102,LTA!F$103:AJ$103)</f>
        <v>39.97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128.68</v>
      </c>
      <c r="Z63" s="75">
        <f>IEX!N63</f>
        <v>0</v>
      </c>
      <c r="AA63" s="117">
        <f>STOA!H63</f>
        <v>769.94999999999993</v>
      </c>
      <c r="AB63" s="117">
        <f>-STOA!N63</f>
        <v>0</v>
      </c>
      <c r="AC63">
        <f t="shared" si="0"/>
        <v>21.387194107190776</v>
      </c>
      <c r="AD63">
        <f t="shared" si="1"/>
        <v>2408.9757726190337</v>
      </c>
      <c r="AE63">
        <f>'IDT-1'!B63</f>
        <v>0</v>
      </c>
      <c r="AF63" s="26"/>
      <c r="AG63">
        <f t="shared" si="2"/>
        <v>2408.9757726190337</v>
      </c>
      <c r="AI63" s="75">
        <f>PXIL!H63</f>
        <v>0</v>
      </c>
      <c r="AJ63" s="75">
        <f>PXIL!N63</f>
        <v>0</v>
      </c>
      <c r="AK63" s="75">
        <f>RTM_IEX!H63</f>
        <v>83.2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12.382417582417581</v>
      </c>
      <c r="F64">
        <f>GT_Spot!P64</f>
        <v>0</v>
      </c>
      <c r="G64">
        <f>PPCL_NG!P64</f>
        <v>33.950000000000003</v>
      </c>
      <c r="H64">
        <f>PPCL_Spot!P64</f>
        <v>8.19</v>
      </c>
      <c r="I64">
        <f>Bawana_NG!P64</f>
        <v>92.409999999999982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824.56908784628979</v>
      </c>
      <c r="P64" s="77">
        <v>104.89</v>
      </c>
      <c r="Q64" s="77">
        <v>35.354391849919239</v>
      </c>
      <c r="R64" s="80">
        <v>42.5</v>
      </c>
      <c r="S64" s="80">
        <v>0</v>
      </c>
      <c r="T64" s="78">
        <f>SUMPRODUCT(LTA!F64:AJ64,LTA!F$101:AJ$101,LTA!F$103:AJ$103)</f>
        <v>253.29999999999998</v>
      </c>
      <c r="U64" s="78">
        <f>SUMPRODUCT(LTA!F64:AJ64,LTA!F$102:AJ$102,LTA!F$103:AJ$103)</f>
        <v>42.5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142.22</v>
      </c>
      <c r="Z64" s="75">
        <f>IEX!N64</f>
        <v>0</v>
      </c>
      <c r="AA64" s="117">
        <f>STOA!H64</f>
        <v>769.94999999999993</v>
      </c>
      <c r="AB64" s="117">
        <f>-STOA!N64</f>
        <v>0</v>
      </c>
      <c r="AC64">
        <f t="shared" si="0"/>
        <v>21.511211896051915</v>
      </c>
      <c r="AD64">
        <f t="shared" si="1"/>
        <v>2422.9446853825743</v>
      </c>
      <c r="AE64">
        <f>'IDT-1'!B64</f>
        <v>0</v>
      </c>
      <c r="AF64" s="26"/>
      <c r="AG64">
        <f t="shared" si="2"/>
        <v>2422.9446853825743</v>
      </c>
      <c r="AI64" s="75">
        <f>PXIL!H64</f>
        <v>0</v>
      </c>
      <c r="AJ64" s="75">
        <f>PXIL!N64</f>
        <v>0</v>
      </c>
      <c r="AK64" s="75">
        <f>RTM_IEX!H64</f>
        <v>82.24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12.382417582417581</v>
      </c>
      <c r="F65">
        <f>GT_Spot!P65</f>
        <v>0</v>
      </c>
      <c r="G65">
        <f>PPCL_NG!P65</f>
        <v>33.950000000000003</v>
      </c>
      <c r="H65">
        <f>PPCL_Spot!P65</f>
        <v>8.19</v>
      </c>
      <c r="I65">
        <f>Bawana_NG!P65</f>
        <v>92.409999999999982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915.77170905200887</v>
      </c>
      <c r="P65" s="77">
        <v>104.89</v>
      </c>
      <c r="Q65" s="77">
        <v>35.354391849919239</v>
      </c>
      <c r="R65" s="80">
        <v>42.5</v>
      </c>
      <c r="S65" s="80">
        <v>0</v>
      </c>
      <c r="T65" s="78">
        <f>SUMPRODUCT(LTA!F65:AJ65,LTA!F$101:AJ$101,LTA!F$103:AJ$103)</f>
        <v>265.82</v>
      </c>
      <c r="U65" s="78">
        <f>SUMPRODUCT(LTA!F65:AJ65,LTA!F$102:AJ$102,LTA!F$103:AJ$103)</f>
        <v>37.400000000000006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165.44</v>
      </c>
      <c r="Z65" s="75">
        <f>IEX!N65</f>
        <v>0</v>
      </c>
      <c r="AA65" s="117">
        <f>STOA!H65</f>
        <v>766.44999999999993</v>
      </c>
      <c r="AB65" s="117">
        <f>-STOA!N65</f>
        <v>0</v>
      </c>
      <c r="AC65">
        <f t="shared" si="0"/>
        <v>21.828914962662243</v>
      </c>
      <c r="AD65">
        <f t="shared" si="1"/>
        <v>2458.7296035216837</v>
      </c>
      <c r="AE65">
        <f>'IDT-1'!B65</f>
        <v>0</v>
      </c>
      <c r="AF65" s="26"/>
      <c r="AG65">
        <f t="shared" si="2"/>
        <v>2458.7296035216837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5.4177405119152686</v>
      </c>
      <c r="F66">
        <f>GT_Spot!P66</f>
        <v>0</v>
      </c>
      <c r="G66">
        <f>PPCL_NG!P66</f>
        <v>33.950000000000003</v>
      </c>
      <c r="H66">
        <f>PPCL_Spot!P66</f>
        <v>4.57</v>
      </c>
      <c r="I66">
        <f>Bawana_NG!P66</f>
        <v>92.409999999999982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915.77170905200887</v>
      </c>
      <c r="P66" s="77">
        <v>104.89</v>
      </c>
      <c r="Q66" s="77">
        <v>35.354391849919239</v>
      </c>
      <c r="R66" s="80">
        <v>42.5</v>
      </c>
      <c r="S66" s="80">
        <v>0</v>
      </c>
      <c r="T66" s="78">
        <f>SUMPRODUCT(LTA!F66:AJ66,LTA!F$101:AJ$101,LTA!F$103:AJ$103)</f>
        <v>251.32</v>
      </c>
      <c r="U66" s="78">
        <f>SUMPRODUCT(LTA!F66:AJ66,LTA!F$102:AJ$102,LTA!F$103:AJ$103)</f>
        <v>37.159999999999997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164.48</v>
      </c>
      <c r="Z66" s="75">
        <f>IEX!N66</f>
        <v>0</v>
      </c>
      <c r="AA66" s="117">
        <f>STOA!H66</f>
        <v>759.44999999999993</v>
      </c>
      <c r="AB66" s="117">
        <f>-STOA!N66</f>
        <v>0</v>
      </c>
      <c r="AC66">
        <f t="shared" si="0"/>
        <v>21.536009804441825</v>
      </c>
      <c r="AD66">
        <f t="shared" si="1"/>
        <v>2425.7378316094018</v>
      </c>
      <c r="AE66">
        <f>'IDT-1'!B66</f>
        <v>0</v>
      </c>
      <c r="AF66" s="26"/>
      <c r="AG66">
        <f t="shared" si="2"/>
        <v>2425.7378316094018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5.4177405119152686</v>
      </c>
      <c r="F67">
        <f>GT_Spot!P67</f>
        <v>0</v>
      </c>
      <c r="G67">
        <f>PPCL_NG!P67</f>
        <v>33.950000000000003</v>
      </c>
      <c r="H67">
        <f>PPCL_Spot!P67</f>
        <v>4.661370991468079</v>
      </c>
      <c r="I67">
        <f>Bawana_NG!P67</f>
        <v>92.409999999999982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919.29009633200894</v>
      </c>
      <c r="P67" s="77">
        <v>104.89</v>
      </c>
      <c r="Q67" s="77">
        <v>35.354391849919239</v>
      </c>
      <c r="R67" s="80">
        <v>42.5</v>
      </c>
      <c r="S67" s="80">
        <v>0</v>
      </c>
      <c r="T67" s="78">
        <f>SUMPRODUCT(LTA!F67:AJ67,LTA!F$101:AJ$101,LTA!F$103:AJ$103)</f>
        <v>235.29</v>
      </c>
      <c r="U67" s="78">
        <f>SUMPRODUCT(LTA!F67:AJ67,LTA!F$102:AJ$102,LTA!F$103:AJ$103)</f>
        <v>35.769999999999996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163.51</v>
      </c>
      <c r="Z67" s="75">
        <f>IEX!N67</f>
        <v>0</v>
      </c>
      <c r="AA67" s="117">
        <f>STOA!H67</f>
        <v>761.34999999999991</v>
      </c>
      <c r="AB67" s="117">
        <f>-STOA!N67</f>
        <v>0</v>
      </c>
      <c r="AC67">
        <f t="shared" si="0"/>
        <v>21.764719677230744</v>
      </c>
      <c r="AD67">
        <f t="shared" si="1"/>
        <v>2451.4988800080805</v>
      </c>
      <c r="AE67">
        <f>'IDT-1'!B67</f>
        <v>0</v>
      </c>
      <c r="AF67" s="26"/>
      <c r="AG67">
        <f t="shared" si="2"/>
        <v>2451.4988800080805</v>
      </c>
      <c r="AI67" s="75">
        <f>PXIL!H67</f>
        <v>0</v>
      </c>
      <c r="AJ67" s="75">
        <f>PXIL!N67</f>
        <v>0</v>
      </c>
      <c r="AK67" s="75">
        <f>RTM_IEX!H67</f>
        <v>38.869999999999997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5.4177405119152686</v>
      </c>
      <c r="F68">
        <f>GT_Spot!P68</f>
        <v>0</v>
      </c>
      <c r="G68">
        <f>PPCL_NG!P68</f>
        <v>33.950000000000003</v>
      </c>
      <c r="H68">
        <f>PPCL_Spot!P68</f>
        <v>4.8514268902618412</v>
      </c>
      <c r="I68">
        <f>Bawana_NG!P68</f>
        <v>92.409999999999982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919.29009633200894</v>
      </c>
      <c r="P68" s="77">
        <v>104.89</v>
      </c>
      <c r="Q68" s="77">
        <v>35.354391849919239</v>
      </c>
      <c r="R68" s="80">
        <v>42.5</v>
      </c>
      <c r="S68" s="80">
        <v>0</v>
      </c>
      <c r="T68" s="78">
        <f>SUMPRODUCT(LTA!F68:AJ68,LTA!F$101:AJ$101,LTA!F$103:AJ$103)</f>
        <v>217.58999999999997</v>
      </c>
      <c r="U68" s="78">
        <f>SUMPRODUCT(LTA!F68:AJ68,LTA!F$102:AJ$102,LTA!F$103:AJ$103)</f>
        <v>34.26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140.29</v>
      </c>
      <c r="Z68" s="75">
        <f>IEX!N68</f>
        <v>0</v>
      </c>
      <c r="AA68" s="117">
        <f>STOA!H68</f>
        <v>757.84999999999991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21.283976169140125</v>
      </c>
      <c r="AD68">
        <f t="shared" ref="AD68:AD98" si="4">SUM(B68:AB68,AI68:AR68)-AC68</f>
        <v>2397.3496794149646</v>
      </c>
      <c r="AE68">
        <f>'IDT-1'!B68</f>
        <v>0</v>
      </c>
      <c r="AF68" s="26"/>
      <c r="AG68">
        <f t="shared" ref="AG68:AG98" si="5">SUM(AD68:AF68)+AT68</f>
        <v>2397.3496794149646</v>
      </c>
      <c r="AI68" s="75">
        <f>PXIL!H68</f>
        <v>0</v>
      </c>
      <c r="AJ68" s="75">
        <f>PXIL!N68</f>
        <v>0</v>
      </c>
      <c r="AK68" s="75">
        <f>RTM_IEX!H68</f>
        <v>29.98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12.382417582417581</v>
      </c>
      <c r="F69">
        <f>GT_Spot!P69</f>
        <v>0</v>
      </c>
      <c r="G69">
        <f>PPCL_NG!P69</f>
        <v>33.950000000000003</v>
      </c>
      <c r="H69">
        <f>PPCL_Spot!P69</f>
        <v>9.4572184651573057</v>
      </c>
      <c r="I69">
        <f>Bawana_NG!P69</f>
        <v>92.409999999999982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921.91452451280884</v>
      </c>
      <c r="P69" s="77">
        <v>104.89</v>
      </c>
      <c r="Q69" s="77">
        <v>35.354391849919239</v>
      </c>
      <c r="R69" s="80">
        <v>42.5</v>
      </c>
      <c r="S69" s="80">
        <v>0</v>
      </c>
      <c r="T69" s="78">
        <f>SUMPRODUCT(LTA!F69:AJ69,LTA!F$101:AJ$101,LTA!F$103:AJ$103)</f>
        <v>196.82</v>
      </c>
      <c r="U69" s="78">
        <f>SUMPRODUCT(LTA!F69:AJ69,LTA!F$102:AJ$102,LTA!F$103:AJ$103)</f>
        <v>32.450000000000003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155.77000000000001</v>
      </c>
      <c r="Z69" s="75">
        <f>IEX!N69</f>
        <v>0</v>
      </c>
      <c r="AA69" s="117">
        <f>STOA!H69</f>
        <v>750.84999999999991</v>
      </c>
      <c r="AB69" s="117">
        <f>-STOA!N69</f>
        <v>0</v>
      </c>
      <c r="AC69">
        <f t="shared" si="3"/>
        <v>21.577235261210667</v>
      </c>
      <c r="AD69">
        <f t="shared" si="4"/>
        <v>2430.3813171490924</v>
      </c>
      <c r="AE69">
        <f>'IDT-1'!B69</f>
        <v>0</v>
      </c>
      <c r="AF69" s="26"/>
      <c r="AG69">
        <f t="shared" si="5"/>
        <v>2430.3813171490924</v>
      </c>
      <c r="AI69" s="75">
        <f>PXIL!H69</f>
        <v>0</v>
      </c>
      <c r="AJ69" s="75">
        <f>PXIL!N69</f>
        <v>0</v>
      </c>
      <c r="AK69" s="75">
        <f>RTM_IEX!H69</f>
        <v>63.21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12.382417582417581</v>
      </c>
      <c r="F70">
        <f>GT_Spot!P70</f>
        <v>0</v>
      </c>
      <c r="G70">
        <f>PPCL_NG!P70</f>
        <v>33.950000000000003</v>
      </c>
      <c r="H70">
        <f>PPCL_Spot!P70</f>
        <v>9.4572184651573057</v>
      </c>
      <c r="I70">
        <f>Bawana_NG!P70</f>
        <v>92.409999999999982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921.91452451280884</v>
      </c>
      <c r="P70" s="77">
        <v>104.89</v>
      </c>
      <c r="Q70" s="77">
        <v>35.354391849919239</v>
      </c>
      <c r="R70" s="80">
        <v>42.5</v>
      </c>
      <c r="S70" s="80">
        <v>0</v>
      </c>
      <c r="T70" s="78">
        <f>SUMPRODUCT(LTA!F70:AJ70,LTA!F$101:AJ$101,LTA!F$103:AJ$103)</f>
        <v>174.15</v>
      </c>
      <c r="U70" s="78">
        <f>SUMPRODUCT(LTA!F70:AJ70,LTA!F$102:AJ$102,LTA!F$103:AJ$103)</f>
        <v>31.22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170.28</v>
      </c>
      <c r="Z70" s="75">
        <f>IEX!N70</f>
        <v>0</v>
      </c>
      <c r="AA70" s="117">
        <f>STOA!H70</f>
        <v>743.84999999999991</v>
      </c>
      <c r="AB70" s="117">
        <f>-STOA!N70</f>
        <v>0</v>
      </c>
      <c r="AC70">
        <f t="shared" si="3"/>
        <v>21.140579261210664</v>
      </c>
      <c r="AD70">
        <f t="shared" si="4"/>
        <v>2381.1979731490919</v>
      </c>
      <c r="AE70">
        <f>'IDT-1'!B70</f>
        <v>0</v>
      </c>
      <c r="AF70" s="26"/>
      <c r="AG70">
        <f t="shared" si="5"/>
        <v>2381.1979731490919</v>
      </c>
      <c r="AI70" s="75">
        <f>PXIL!H70</f>
        <v>0</v>
      </c>
      <c r="AJ70" s="75">
        <f>PXIL!N70</f>
        <v>0</v>
      </c>
      <c r="AK70" s="75">
        <f>RTM_IEX!H70</f>
        <v>29.98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12.382417582417581</v>
      </c>
      <c r="F71">
        <f>GT_Spot!P71</f>
        <v>0</v>
      </c>
      <c r="G71">
        <f>PPCL_NG!P71</f>
        <v>33.950000000000003</v>
      </c>
      <c r="H71">
        <f>PPCL_Spot!P71</f>
        <v>9.4572184651573057</v>
      </c>
      <c r="I71">
        <f>Bawana_NG!P71</f>
        <v>93.66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932.83688164975342</v>
      </c>
      <c r="P71" s="77">
        <v>104.89</v>
      </c>
      <c r="Q71" s="77">
        <v>35.354391849919239</v>
      </c>
      <c r="R71" s="80">
        <v>42.5</v>
      </c>
      <c r="S71" s="80">
        <v>0</v>
      </c>
      <c r="T71" s="78">
        <f>SUMPRODUCT(LTA!F71:AJ71,LTA!F$101:AJ$101,LTA!F$103:AJ$103)</f>
        <v>150.71</v>
      </c>
      <c r="U71" s="78">
        <f>SUMPRODUCT(LTA!F71:AJ71,LTA!F$102:AJ$102,LTA!F$103:AJ$103)</f>
        <v>37.21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51.28</v>
      </c>
      <c r="Z71" s="75">
        <f>IEX!N71</f>
        <v>0</v>
      </c>
      <c r="AA71" s="117">
        <f>STOA!H71</f>
        <v>855.8599999999999</v>
      </c>
      <c r="AB71" s="117">
        <f>-STOA!N71</f>
        <v>0</v>
      </c>
      <c r="AC71">
        <f t="shared" si="3"/>
        <v>21.552088004015779</v>
      </c>
      <c r="AD71">
        <f t="shared" si="4"/>
        <v>2427.548821543232</v>
      </c>
      <c r="AE71">
        <f>'IDT-1'!B71</f>
        <v>0</v>
      </c>
      <c r="AF71" s="26"/>
      <c r="AG71">
        <f t="shared" si="5"/>
        <v>2427.548821543232</v>
      </c>
      <c r="AI71" s="75">
        <f>PXIL!H71</f>
        <v>0</v>
      </c>
      <c r="AJ71" s="75">
        <f>PXIL!N71</f>
        <v>0</v>
      </c>
      <c r="AK71" s="75">
        <f>RTM_IEX!H71</f>
        <v>89.01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12.382417582417581</v>
      </c>
      <c r="F72">
        <f>GT_Spot!P72</f>
        <v>0</v>
      </c>
      <c r="G72">
        <f>PPCL_NG!P72</f>
        <v>33.950000000000003</v>
      </c>
      <c r="H72">
        <f>PPCL_Spot!P72</f>
        <v>7</v>
      </c>
      <c r="I72">
        <f>Bawana_NG!P72</f>
        <v>93.66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941.5966597121535</v>
      </c>
      <c r="P72" s="77">
        <v>104.89</v>
      </c>
      <c r="Q72" s="77">
        <v>35.354391849919239</v>
      </c>
      <c r="R72" s="80">
        <v>40.950000000000003</v>
      </c>
      <c r="S72" s="80">
        <v>0</v>
      </c>
      <c r="T72" s="78">
        <f>SUMPRODUCT(LTA!F72:AJ72,LTA!F$101:AJ$101,LTA!F$103:AJ$103)</f>
        <v>126.93</v>
      </c>
      <c r="U72" s="78">
        <f>SUMPRODUCT(LTA!F72:AJ72,LTA!F$102:AJ$102,LTA!F$103:AJ$103)</f>
        <v>37.51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30.96</v>
      </c>
      <c r="Z72" s="75">
        <f>IEX!N72</f>
        <v>0</v>
      </c>
      <c r="AA72" s="117">
        <f>STOA!H72</f>
        <v>848.8599999999999</v>
      </c>
      <c r="AB72" s="117">
        <f>-STOA!N72</f>
        <v>0</v>
      </c>
      <c r="AC72">
        <f t="shared" si="3"/>
        <v>20.855678528471518</v>
      </c>
      <c r="AD72">
        <f t="shared" si="4"/>
        <v>2349.1077906160194</v>
      </c>
      <c r="AE72">
        <f>'IDT-1'!B72</f>
        <v>0</v>
      </c>
      <c r="AF72" s="26"/>
      <c r="AG72">
        <f t="shared" si="5"/>
        <v>2349.1077906160194</v>
      </c>
      <c r="AI72" s="75">
        <f>PXIL!H72</f>
        <v>0</v>
      </c>
      <c r="AJ72" s="75">
        <f>PXIL!N72</f>
        <v>0</v>
      </c>
      <c r="AK72" s="75">
        <f>RTM_IEX!H72</f>
        <v>55.92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12.382417582417581</v>
      </c>
      <c r="F73">
        <f>GT_Spot!P73</f>
        <v>0</v>
      </c>
      <c r="G73">
        <f>PPCL_NG!P73</f>
        <v>33.950000000000003</v>
      </c>
      <c r="H73">
        <f>PPCL_Spot!P73</f>
        <v>6.7622540846948977</v>
      </c>
      <c r="I73">
        <f>Bawana_NG!P73</f>
        <v>93.66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941.5966597121535</v>
      </c>
      <c r="P73" s="77">
        <v>104.89</v>
      </c>
      <c r="Q73" s="77">
        <v>35.354391849919239</v>
      </c>
      <c r="R73" s="80">
        <v>27.27</v>
      </c>
      <c r="S73" s="80">
        <v>0</v>
      </c>
      <c r="T73" s="78">
        <f>SUMPRODUCT(LTA!F73:AJ73,LTA!F$101:AJ$101,LTA!F$103:AJ$103)</f>
        <v>103.94999999999997</v>
      </c>
      <c r="U73" s="78">
        <f>SUMPRODUCT(LTA!F73:AJ73,LTA!F$102:AJ$102,LTA!F$103:AJ$103)</f>
        <v>35.32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35.799999999999997</v>
      </c>
      <c r="Z73" s="75">
        <f>IEX!N73</f>
        <v>0</v>
      </c>
      <c r="AA73" s="117">
        <f>STOA!H73</f>
        <v>841.8599999999999</v>
      </c>
      <c r="AB73" s="117">
        <f>-STOA!N73</f>
        <v>0</v>
      </c>
      <c r="AC73">
        <f t="shared" si="3"/>
        <v>20.792338364416832</v>
      </c>
      <c r="AD73">
        <f t="shared" si="4"/>
        <v>2341.9733848647679</v>
      </c>
      <c r="AE73">
        <f>'IDT-1'!B73</f>
        <v>0</v>
      </c>
      <c r="AF73" s="26"/>
      <c r="AG73">
        <f t="shared" si="5"/>
        <v>2341.9733848647679</v>
      </c>
      <c r="AI73" s="75">
        <f>PXIL!H73</f>
        <v>0</v>
      </c>
      <c r="AJ73" s="75">
        <f>PXIL!N73</f>
        <v>0</v>
      </c>
      <c r="AK73" s="75">
        <f>RTM_IEX!H73</f>
        <v>89.97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12.382417582417581</v>
      </c>
      <c r="F74">
        <f>GT_Spot!P74</f>
        <v>0</v>
      </c>
      <c r="G74">
        <f>PPCL_NG!P74</f>
        <v>33.950000000000003</v>
      </c>
      <c r="H74">
        <f>PPCL_Spot!P74</f>
        <v>7</v>
      </c>
      <c r="I74">
        <f>Bawana_NG!P74</f>
        <v>93.66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951.73683371215338</v>
      </c>
      <c r="P74" s="77">
        <v>104.89</v>
      </c>
      <c r="Q74" s="77">
        <v>35.354391849919239</v>
      </c>
      <c r="R74" s="80">
        <v>16.140000000000004</v>
      </c>
      <c r="S74" s="80">
        <v>0</v>
      </c>
      <c r="T74" s="78">
        <f>SUMPRODUCT(LTA!F74:AJ74,LTA!F$101:AJ$101,LTA!F$103:AJ$103)</f>
        <v>86.899999999999991</v>
      </c>
      <c r="U74" s="78">
        <f>SUMPRODUCT(LTA!F74:AJ74,LTA!F$102:AJ$102,LTA!F$103:AJ$103)</f>
        <v>37.89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39.67</v>
      </c>
      <c r="Z74" s="75">
        <f>IEX!N74</f>
        <v>0</v>
      </c>
      <c r="AA74" s="117">
        <f>STOA!H74</f>
        <v>834.15999999999985</v>
      </c>
      <c r="AB74" s="117">
        <f>-STOA!N74</f>
        <v>0</v>
      </c>
      <c r="AC74">
        <f t="shared" si="3"/>
        <v>20.297584059671518</v>
      </c>
      <c r="AD74">
        <f t="shared" si="4"/>
        <v>2286.2460590848191</v>
      </c>
      <c r="AE74">
        <f>'IDT-1'!B74</f>
        <v>0</v>
      </c>
      <c r="AF74" s="26"/>
      <c r="AG74">
        <f t="shared" si="5"/>
        <v>2286.2460590848191</v>
      </c>
      <c r="AI74" s="75">
        <f>PXIL!H74</f>
        <v>0</v>
      </c>
      <c r="AJ74" s="75">
        <f>PXIL!N74</f>
        <v>0</v>
      </c>
      <c r="AK74" s="75">
        <f>RTM_IEX!H74</f>
        <v>52.81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12.493970893970893</v>
      </c>
      <c r="F75">
        <f>GT_Spot!P75</f>
        <v>0</v>
      </c>
      <c r="G75">
        <f>PPCL_NG!P75</f>
        <v>33.950000000000003</v>
      </c>
      <c r="H75">
        <f>PPCL_Spot!P75</f>
        <v>7</v>
      </c>
      <c r="I75">
        <f>Bawana_NG!P75</f>
        <v>93.493961608542733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953.85508162487849</v>
      </c>
      <c r="P75" s="77">
        <v>104.89</v>
      </c>
      <c r="Q75" s="77">
        <v>35.354391849919239</v>
      </c>
      <c r="R75" s="80">
        <v>0</v>
      </c>
      <c r="S75" s="80">
        <v>0</v>
      </c>
      <c r="T75" s="78">
        <f>SUMPRODUCT(LTA!F75:AJ75,LTA!F$101:AJ$101,LTA!F$103:AJ$103)</f>
        <v>68.16</v>
      </c>
      <c r="U75" s="78">
        <f>SUMPRODUCT(LTA!F75:AJ75,LTA!F$102:AJ$102,LTA!F$103:AJ$103)</f>
        <v>38.07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5.81</v>
      </c>
      <c r="Z75" s="75">
        <f>IEX!N75</f>
        <v>0</v>
      </c>
      <c r="AA75" s="117">
        <f>STOA!H75</f>
        <v>831.40999999999985</v>
      </c>
      <c r="AB75" s="117">
        <f>-STOA!N75</f>
        <v>0</v>
      </c>
      <c r="AC75">
        <f t="shared" si="3"/>
        <v>20.083425172600339</v>
      </c>
      <c r="AD75">
        <f t="shared" si="4"/>
        <v>2262.1239808047103</v>
      </c>
      <c r="AE75">
        <f>'IDT-1'!B75</f>
        <v>0</v>
      </c>
      <c r="AF75" s="26"/>
      <c r="AG75">
        <f t="shared" si="5"/>
        <v>2262.1239808047103</v>
      </c>
      <c r="AI75" s="75">
        <f>PXIL!H75</f>
        <v>0</v>
      </c>
      <c r="AJ75" s="75">
        <f>PXIL!N75</f>
        <v>0</v>
      </c>
      <c r="AK75" s="75">
        <f>RTM_IEX!H75</f>
        <v>97.72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5.4665489849955868</v>
      </c>
      <c r="F76">
        <f>GT_Spot!P76</f>
        <v>0</v>
      </c>
      <c r="G76">
        <f>PPCL_NG!P76</f>
        <v>33.950000000000003</v>
      </c>
      <c r="H76">
        <f>PPCL_Spot!P76</f>
        <v>4.2799999999999994</v>
      </c>
      <c r="I76">
        <f>Bawana_NG!P76</f>
        <v>93.493961608542733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956.42435090807862</v>
      </c>
      <c r="P76" s="77">
        <v>104.89</v>
      </c>
      <c r="Q76" s="77">
        <v>35.354391849919239</v>
      </c>
      <c r="R76" s="80">
        <v>0</v>
      </c>
      <c r="S76" s="80">
        <v>0</v>
      </c>
      <c r="T76" s="78">
        <f>SUMPRODUCT(LTA!F76:AJ76,LTA!F$101:AJ$101,LTA!F$103:AJ$103)</f>
        <v>52.779999999999994</v>
      </c>
      <c r="U76" s="78">
        <f>SUMPRODUCT(LTA!F76:AJ76,LTA!F$102:AJ$102,LTA!F$103:AJ$103)</f>
        <v>35.68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827.90999999999985</v>
      </c>
      <c r="AB76" s="117">
        <f>-STOA!N76</f>
        <v>0</v>
      </c>
      <c r="AC76">
        <f t="shared" si="3"/>
        <v>19.212153429493519</v>
      </c>
      <c r="AD76">
        <f t="shared" si="4"/>
        <v>2163.9870999220425</v>
      </c>
      <c r="AE76">
        <f>'IDT-1'!B76</f>
        <v>51</v>
      </c>
      <c r="AF76" s="26"/>
      <c r="AG76">
        <f t="shared" si="5"/>
        <v>2214.9870999220425</v>
      </c>
      <c r="AI76" s="75">
        <f>PXIL!H76</f>
        <v>0</v>
      </c>
      <c r="AJ76" s="75">
        <f>PXIL!N76</f>
        <v>0</v>
      </c>
      <c r="AK76" s="75">
        <f>RTM_IEX!H76</f>
        <v>32.97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5.4665489849955868</v>
      </c>
      <c r="F77">
        <f>GT_Spot!P77</f>
        <v>0</v>
      </c>
      <c r="G77">
        <f>PPCL_NG!P77</f>
        <v>33.950000000000003</v>
      </c>
      <c r="H77">
        <f>PPCL_Spot!P77</f>
        <v>4.2799999999999994</v>
      </c>
      <c r="I77">
        <f>Bawana_NG!P77</f>
        <v>93.493961608542733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966.81181350446593</v>
      </c>
      <c r="P77" s="77">
        <v>104.89</v>
      </c>
      <c r="Q77" s="77">
        <v>35.354391849919239</v>
      </c>
      <c r="R77" s="80">
        <v>0</v>
      </c>
      <c r="S77" s="80">
        <v>0</v>
      </c>
      <c r="T77" s="78">
        <f>SUMPRODUCT(LTA!F77:AJ77,LTA!F$101:AJ$101,LTA!F$103:AJ$103)</f>
        <v>36.700000000000003</v>
      </c>
      <c r="U77" s="78">
        <f>SUMPRODUCT(LTA!F77:AJ77,LTA!F$102:AJ$102,LTA!F$103:AJ$103)</f>
        <v>29.47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821.6099999999999</v>
      </c>
      <c r="AB77" s="117">
        <f>-STOA!N77</f>
        <v>0</v>
      </c>
      <c r="AC77">
        <f t="shared" si="3"/>
        <v>19.108555100341729</v>
      </c>
      <c r="AD77">
        <f t="shared" si="4"/>
        <v>2152.318160847582</v>
      </c>
      <c r="AE77">
        <f>'IDT-1'!B77</f>
        <v>65</v>
      </c>
      <c r="AF77" s="26"/>
      <c r="AG77">
        <f t="shared" si="5"/>
        <v>2217.318160847582</v>
      </c>
      <c r="AI77" s="75">
        <f>PXIL!H77</f>
        <v>0</v>
      </c>
      <c r="AJ77" s="75">
        <f>PXIL!N77</f>
        <v>0</v>
      </c>
      <c r="AK77" s="75">
        <f>RTM_IEX!H77</f>
        <v>39.4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5.4665489849955868</v>
      </c>
      <c r="F78">
        <f>GT_Spot!P78</f>
        <v>0</v>
      </c>
      <c r="G78">
        <f>PPCL_NG!P78</f>
        <v>33.950000000000003</v>
      </c>
      <c r="H78">
        <f>PPCL_Spot!P78</f>
        <v>4.2799999999999994</v>
      </c>
      <c r="I78">
        <f>Bawana_NG!P78</f>
        <v>93.493961608542733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991.77950682845312</v>
      </c>
      <c r="P78" s="77">
        <v>104.89</v>
      </c>
      <c r="Q78" s="77">
        <v>35.354391849919239</v>
      </c>
      <c r="R78" s="80">
        <v>0</v>
      </c>
      <c r="S78" s="80">
        <v>0</v>
      </c>
      <c r="T78" s="78">
        <f>SUMPRODUCT(LTA!F78:AJ78,LTA!F$101:AJ$101,LTA!F$103:AJ$103)</f>
        <v>28.8</v>
      </c>
      <c r="U78" s="78">
        <f>SUMPRODUCT(LTA!F78:AJ78,LTA!F$102:AJ$102,LTA!F$103:AJ$103)</f>
        <v>28.58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819.50999999999988</v>
      </c>
      <c r="AB78" s="117">
        <f>-STOA!N78</f>
        <v>0</v>
      </c>
      <c r="AC78">
        <f t="shared" si="3"/>
        <v>19.095510801592816</v>
      </c>
      <c r="AD78">
        <f t="shared" si="4"/>
        <v>2150.8488984703181</v>
      </c>
      <c r="AE78">
        <f>'IDT-1'!B78</f>
        <v>70.17</v>
      </c>
      <c r="AF78" s="26"/>
      <c r="AG78">
        <f t="shared" si="5"/>
        <v>2221.0188984703182</v>
      </c>
      <c r="AI78" s="75">
        <f>PXIL!H78</f>
        <v>0</v>
      </c>
      <c r="AJ78" s="75">
        <f>PXIL!N78</f>
        <v>0</v>
      </c>
      <c r="AK78" s="75">
        <f>RTM_IEX!H78</f>
        <v>23.84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4.3297440423654017</v>
      </c>
      <c r="F79">
        <f>GT_Spot!P79</f>
        <v>0</v>
      </c>
      <c r="G79">
        <f>PPCL_NG!P79</f>
        <v>33.950000000000003</v>
      </c>
      <c r="H79">
        <f>PPCL_Spot!P79</f>
        <v>3.8012262020006458</v>
      </c>
      <c r="I79">
        <f>Bawana_NG!P79</f>
        <v>93.493961608542733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1019.8589219710643</v>
      </c>
      <c r="P79" s="77">
        <v>106.92</v>
      </c>
      <c r="Q79" s="77">
        <v>35.354391849919239</v>
      </c>
      <c r="R79" s="80">
        <v>0</v>
      </c>
      <c r="S79" s="80">
        <v>0</v>
      </c>
      <c r="T79" s="78">
        <f>SUMPRODUCT(LTA!F79:AJ79,LTA!F$101:AJ$101,LTA!F$103:AJ$103)</f>
        <v>23.05</v>
      </c>
      <c r="U79" s="78">
        <f>SUMPRODUCT(LTA!F79:AJ79,LTA!F$102:AJ$102,LTA!F$103:AJ$103)</f>
        <v>28.23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12.09</v>
      </c>
      <c r="Z79" s="75">
        <f>IEX!N79</f>
        <v>0</v>
      </c>
      <c r="AA79" s="117">
        <f>STOA!H79</f>
        <v>752.20999999999992</v>
      </c>
      <c r="AB79" s="117">
        <f>-STOA!N79</f>
        <v>0</v>
      </c>
      <c r="AC79">
        <f t="shared" si="3"/>
        <v>18.991264561930254</v>
      </c>
      <c r="AD79">
        <f t="shared" si="4"/>
        <v>2139.1069811119619</v>
      </c>
      <c r="AE79">
        <f>'IDT-1'!B79</f>
        <v>59.796999999999997</v>
      </c>
      <c r="AF79" s="26"/>
      <c r="AG79">
        <f t="shared" si="5"/>
        <v>2198.9039811119619</v>
      </c>
      <c r="AI79" s="75">
        <f>PXIL!H79</f>
        <v>0</v>
      </c>
      <c r="AJ79" s="75">
        <f>PXIL!N79</f>
        <v>0</v>
      </c>
      <c r="AK79" s="75">
        <f>RTM_IEX!H79</f>
        <v>23.9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20.91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4.3297440423654017</v>
      </c>
      <c r="F80">
        <f>GT_Spot!P80</f>
        <v>0</v>
      </c>
      <c r="G80">
        <f>PPCL_NG!P80</f>
        <v>33.950000000000003</v>
      </c>
      <c r="H80">
        <f>PPCL_Spot!P80</f>
        <v>4.6100000000000003</v>
      </c>
      <c r="I80">
        <f>Bawana_NG!P80</f>
        <v>93.493961608542733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1038.2505691030642</v>
      </c>
      <c r="P80" s="77">
        <v>106.92</v>
      </c>
      <c r="Q80" s="77">
        <v>35.354391849919239</v>
      </c>
      <c r="R80" s="80">
        <v>0</v>
      </c>
      <c r="S80" s="80">
        <v>0</v>
      </c>
      <c r="T80" s="78">
        <f>SUMPRODUCT(LTA!F80:AJ80,LTA!F$101:AJ$101,LTA!F$103:AJ$103)</f>
        <v>18.809999999999999</v>
      </c>
      <c r="U80" s="78">
        <f>SUMPRODUCT(LTA!F80:AJ80,LTA!F$102:AJ$102,LTA!F$103:AJ$103)</f>
        <v>28.97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18.600000000000001</v>
      </c>
      <c r="Z80" s="75">
        <f>IEX!N80</f>
        <v>0</v>
      </c>
      <c r="AA80" s="117">
        <f>STOA!H80</f>
        <v>750.1099999999999</v>
      </c>
      <c r="AB80" s="117">
        <f>-STOA!N80</f>
        <v>0</v>
      </c>
      <c r="AC80">
        <f t="shared" si="3"/>
        <v>19.445788266114249</v>
      </c>
      <c r="AD80">
        <f t="shared" si="4"/>
        <v>2190.3028783377777</v>
      </c>
      <c r="AE80">
        <f>'IDT-1'!B80</f>
        <v>54.78</v>
      </c>
      <c r="AF80" s="26"/>
      <c r="AG80">
        <f t="shared" si="5"/>
        <v>2245.0828783377779</v>
      </c>
      <c r="AI80" s="75">
        <f>PXIL!H80</f>
        <v>0</v>
      </c>
      <c r="AJ80" s="75">
        <f>PXIL!N80</f>
        <v>0</v>
      </c>
      <c r="AK80" s="75">
        <f>RTM_IEX!H80</f>
        <v>48.61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27.74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6.3938823529411764</v>
      </c>
      <c r="F81">
        <f>GT_Spot!P81</f>
        <v>0</v>
      </c>
      <c r="G81">
        <f>PPCL_NG!P81</f>
        <v>33.950000000000003</v>
      </c>
      <c r="H81">
        <f>PPCL_Spot!P81</f>
        <v>5.49</v>
      </c>
      <c r="I81">
        <f>Bawana_NG!P81</f>
        <v>93.493961608542733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1038.6097625998573</v>
      </c>
      <c r="P81" s="77">
        <v>104.89</v>
      </c>
      <c r="Q81" s="77">
        <v>35.354391849919239</v>
      </c>
      <c r="R81" s="80">
        <v>0</v>
      </c>
      <c r="S81" s="80">
        <v>0</v>
      </c>
      <c r="T81" s="78">
        <f>SUMPRODUCT(LTA!F81:AJ81,LTA!F$101:AJ$101,LTA!F$103:AJ$103)</f>
        <v>15.32</v>
      </c>
      <c r="U81" s="78">
        <f>SUMPRODUCT(LTA!F81:AJ81,LTA!F$102:AJ$102,LTA!F$103:AJ$103)</f>
        <v>20.28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875.89</v>
      </c>
      <c r="AB81" s="117">
        <f>-STOA!N81</f>
        <v>0</v>
      </c>
      <c r="AC81">
        <f t="shared" si="3"/>
        <v>19.621113586019096</v>
      </c>
      <c r="AD81">
        <f t="shared" si="4"/>
        <v>2210.0508848252416</v>
      </c>
      <c r="AE81">
        <f>'IDT-1'!B81</f>
        <v>50.863999999999997</v>
      </c>
      <c r="AF81" s="26"/>
      <c r="AG81">
        <f t="shared" si="5"/>
        <v>2260.9148848252416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6.3938823529411764</v>
      </c>
      <c r="F82">
        <f>GT_Spot!P82</f>
        <v>0</v>
      </c>
      <c r="G82">
        <f>PPCL_NG!P82</f>
        <v>33.950000000000003</v>
      </c>
      <c r="H82">
        <f>PPCL_Spot!P82</f>
        <v>5.49</v>
      </c>
      <c r="I82">
        <f>Bawana_NG!P82</f>
        <v>93.493961608542733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1038.6097625998573</v>
      </c>
      <c r="P82" s="77">
        <v>104.89</v>
      </c>
      <c r="Q82" s="77">
        <v>35.354391849919239</v>
      </c>
      <c r="R82" s="80">
        <v>0</v>
      </c>
      <c r="S82" s="80">
        <v>0</v>
      </c>
      <c r="T82" s="78">
        <f>SUMPRODUCT(LTA!F82:AJ82,LTA!F$101:AJ$101,LTA!F$103:AJ$103)</f>
        <v>9.4499999999999993</v>
      </c>
      <c r="U82" s="78">
        <f>SUMPRODUCT(LTA!F82:AJ82,LTA!F$102:AJ$102,LTA!F$103:AJ$103)</f>
        <v>19.809999999999999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2.4900000000000002</v>
      </c>
      <c r="Z82" s="75">
        <f>IEX!N82</f>
        <v>0</v>
      </c>
      <c r="AA82" s="117">
        <f>STOA!H82</f>
        <v>875.89</v>
      </c>
      <c r="AB82" s="117">
        <f>-STOA!N82</f>
        <v>0</v>
      </c>
      <c r="AC82">
        <f t="shared" si="3"/>
        <v>19.624281586019094</v>
      </c>
      <c r="AD82">
        <f t="shared" si="4"/>
        <v>2210.4077168252416</v>
      </c>
      <c r="AE82">
        <f>'IDT-1'!B82</f>
        <v>48.491</v>
      </c>
      <c r="AF82" s="26"/>
      <c r="AG82">
        <f t="shared" si="5"/>
        <v>2258.8987168252415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4.21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6.5838857142857146</v>
      </c>
      <c r="F83">
        <f>GT_Spot!P83</f>
        <v>0</v>
      </c>
      <c r="G83">
        <f>PPCL_NG!P83</f>
        <v>33.950000000000003</v>
      </c>
      <c r="H83">
        <f>PPCL_Spot!P83</f>
        <v>5.49</v>
      </c>
      <c r="I83">
        <f>Bawana_NG!P83</f>
        <v>95.249999999999986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1034.1236009043018</v>
      </c>
      <c r="P83" s="77">
        <v>104.89</v>
      </c>
      <c r="Q83" s="77">
        <v>35.354391849919239</v>
      </c>
      <c r="R83" s="80">
        <v>0</v>
      </c>
      <c r="S83" s="80">
        <v>0</v>
      </c>
      <c r="T83" s="78">
        <f>SUMPRODUCT(LTA!F83:AJ83,LTA!F$101:AJ$101,LTA!F$103:AJ$103)</f>
        <v>9.5</v>
      </c>
      <c r="U83" s="78">
        <f>SUMPRODUCT(LTA!F83:AJ83,LTA!F$102:AJ$102,LTA!F$103:AJ$103)</f>
        <v>19.579999999999998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15.74</v>
      </c>
      <c r="Z83" s="75">
        <f>IEX!N83</f>
        <v>0</v>
      </c>
      <c r="AA83" s="117">
        <f>STOA!H83</f>
        <v>845.78999999999985</v>
      </c>
      <c r="AB83" s="117">
        <f>-STOA!N83</f>
        <v>0</v>
      </c>
      <c r="AC83">
        <f t="shared" si="3"/>
        <v>19.907200530522861</v>
      </c>
      <c r="AD83">
        <f t="shared" si="4"/>
        <v>2242.2746779379841</v>
      </c>
      <c r="AE83">
        <f>'IDT-1'!B83</f>
        <v>53.789000000000001</v>
      </c>
      <c r="AF83" s="26"/>
      <c r="AG83">
        <f t="shared" si="5"/>
        <v>2296.0636779379843</v>
      </c>
      <c r="AI83" s="75">
        <f>PXIL!H83</f>
        <v>0</v>
      </c>
      <c r="AJ83" s="75">
        <f>PXIL!N83</f>
        <v>0</v>
      </c>
      <c r="AK83" s="75">
        <f>RTM_IEX!H83</f>
        <v>25.11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30.82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6.5838857142857146</v>
      </c>
      <c r="F84">
        <f>GT_Spot!P84</f>
        <v>0</v>
      </c>
      <c r="G84">
        <f>PPCL_NG!P84</f>
        <v>33.950000000000003</v>
      </c>
      <c r="H84">
        <f>PPCL_Spot!P84</f>
        <v>5.49</v>
      </c>
      <c r="I84">
        <f>Bawana_NG!P84</f>
        <v>95.249999999999986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1036.3666817520796</v>
      </c>
      <c r="P84" s="77">
        <v>104.89</v>
      </c>
      <c r="Q84" s="77">
        <v>35.354391849919239</v>
      </c>
      <c r="R84" s="80">
        <v>0</v>
      </c>
      <c r="S84" s="80">
        <v>0</v>
      </c>
      <c r="T84" s="78">
        <f>SUMPRODUCT(LTA!F84:AJ84,LTA!F$101:AJ$101,LTA!F$103:AJ$103)</f>
        <v>9.4</v>
      </c>
      <c r="U84" s="78">
        <f>SUMPRODUCT(LTA!F84:AJ84,LTA!F$102:AJ$102,LTA!F$103:AJ$103)</f>
        <v>19.510000000000002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18.600000000000001</v>
      </c>
      <c r="Z84" s="75">
        <f>IEX!N84</f>
        <v>0</v>
      </c>
      <c r="AA84" s="117">
        <f>STOA!H84</f>
        <v>845.78999999999985</v>
      </c>
      <c r="AB84" s="117">
        <f>-STOA!N84</f>
        <v>0</v>
      </c>
      <c r="AC84">
        <f t="shared" si="3"/>
        <v>20.075131641983301</v>
      </c>
      <c r="AD84">
        <f t="shared" si="4"/>
        <v>2261.1898276743009</v>
      </c>
      <c r="AE84">
        <f>'IDT-1'!B84</f>
        <v>58.591000000000001</v>
      </c>
      <c r="AF84" s="26"/>
      <c r="AG84">
        <f t="shared" si="5"/>
        <v>2319.7808276743008</v>
      </c>
      <c r="AI84" s="75">
        <f>PXIL!H84</f>
        <v>0</v>
      </c>
      <c r="AJ84" s="75">
        <f>PXIL!N84</f>
        <v>0</v>
      </c>
      <c r="AK84" s="75">
        <f>RTM_IEX!H84</f>
        <v>39.5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30.58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6.5838857142857146</v>
      </c>
      <c r="F85">
        <f>GT_Spot!P85</f>
        <v>0</v>
      </c>
      <c r="G85">
        <f>PPCL_NG!P85</f>
        <v>33.950000000000003</v>
      </c>
      <c r="H85">
        <f>PPCL_Spot!P85</f>
        <v>3.91</v>
      </c>
      <c r="I85">
        <f>Bawana_NG!P85</f>
        <v>95.11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1038.6097625998573</v>
      </c>
      <c r="P85" s="77">
        <v>104.89</v>
      </c>
      <c r="Q85" s="77">
        <v>35.354391849919239</v>
      </c>
      <c r="R85" s="80">
        <v>0</v>
      </c>
      <c r="S85" s="80">
        <v>0</v>
      </c>
      <c r="T85" s="78">
        <f>SUMPRODUCT(LTA!F85:AJ85,LTA!F$101:AJ$101,LTA!F$103:AJ$103)</f>
        <v>9.06</v>
      </c>
      <c r="U85" s="78">
        <f>SUMPRODUCT(LTA!F85:AJ85,LTA!F$102:AJ$102,LTA!F$103:AJ$103)</f>
        <v>19.700000000000003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21.87</v>
      </c>
      <c r="Z85" s="75">
        <f>IEX!N85</f>
        <v>0</v>
      </c>
      <c r="AA85" s="117">
        <f>STOA!H85</f>
        <v>845.78999999999985</v>
      </c>
      <c r="AB85" s="117">
        <f>-STOA!N85</f>
        <v>0</v>
      </c>
      <c r="AC85">
        <f t="shared" si="3"/>
        <v>20.214902753443752</v>
      </c>
      <c r="AD85">
        <f t="shared" si="4"/>
        <v>2276.9331374106187</v>
      </c>
      <c r="AE85">
        <f>'IDT-1'!B85</f>
        <v>58.503999999999998</v>
      </c>
      <c r="AF85" s="26"/>
      <c r="AG85">
        <f t="shared" si="5"/>
        <v>2335.4371374106186</v>
      </c>
      <c r="AI85" s="75">
        <f>PXIL!H85</f>
        <v>0</v>
      </c>
      <c r="AJ85" s="75">
        <f>PXIL!N85</f>
        <v>0</v>
      </c>
      <c r="AK85" s="75">
        <f>RTM_IEX!H85</f>
        <v>37.4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44.92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6.5838857142857146</v>
      </c>
      <c r="F86">
        <f>GT_Spot!P86</f>
        <v>0</v>
      </c>
      <c r="G86">
        <f>PPCL_NG!P86</f>
        <v>33.950000000000003</v>
      </c>
      <c r="H86">
        <f>PPCL_Spot!P86</f>
        <v>5.9916643512086694</v>
      </c>
      <c r="I86">
        <f>Bawana_NG!P86</f>
        <v>95.11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1020.2181154678575</v>
      </c>
      <c r="P86" s="77">
        <v>104.89</v>
      </c>
      <c r="Q86" s="77">
        <v>35.354391849919239</v>
      </c>
      <c r="R86" s="80">
        <v>0</v>
      </c>
      <c r="S86" s="80">
        <v>0</v>
      </c>
      <c r="T86" s="78">
        <f>SUMPRODUCT(LTA!F86:AJ86,LTA!F$101:AJ$101,LTA!F$103:AJ$103)</f>
        <v>8.81</v>
      </c>
      <c r="U86" s="78">
        <f>SUMPRODUCT(LTA!F86:AJ86,LTA!F$102:AJ$102,LTA!F$103:AJ$103)</f>
        <v>19.93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41.98</v>
      </c>
      <c r="Z86" s="75">
        <f>IEX!N86</f>
        <v>0</v>
      </c>
      <c r="AA86" s="117">
        <f>STOA!H86</f>
        <v>845.78999999999985</v>
      </c>
      <c r="AB86" s="117">
        <f>-STOA!N86</f>
        <v>0</v>
      </c>
      <c r="AC86">
        <f t="shared" si="3"/>
        <v>20.605622904972787</v>
      </c>
      <c r="AD86">
        <f t="shared" si="4"/>
        <v>2320.9424344782983</v>
      </c>
      <c r="AE86">
        <f>'IDT-1'!B86</f>
        <v>53.307000000000002</v>
      </c>
      <c r="AF86" s="26"/>
      <c r="AG86">
        <f t="shared" si="5"/>
        <v>2374.2494344782981</v>
      </c>
      <c r="AI86" s="75">
        <f>PXIL!H86</f>
        <v>0</v>
      </c>
      <c r="AJ86" s="75">
        <f>PXIL!N86</f>
        <v>0</v>
      </c>
      <c r="AK86" s="75">
        <f>RTM_IEX!H86</f>
        <v>61.92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61.02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6.5838857142857146</v>
      </c>
      <c r="F87">
        <f>GT_Spot!P87</f>
        <v>0</v>
      </c>
      <c r="G87">
        <f>PPCL_NG!P87</f>
        <v>33.950000000000003</v>
      </c>
      <c r="H87">
        <f>PPCL_Spot!P87</f>
        <v>5.9916643512086694</v>
      </c>
      <c r="I87">
        <f>Bawana_NG!P87</f>
        <v>95.11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1003.3836854262368</v>
      </c>
      <c r="P87" s="77">
        <v>104.89</v>
      </c>
      <c r="Q87" s="77">
        <v>35.354391849919239</v>
      </c>
      <c r="R87" s="80">
        <v>0</v>
      </c>
      <c r="S87" s="80">
        <v>0</v>
      </c>
      <c r="T87" s="78">
        <f>SUMPRODUCT(LTA!F87:AJ87,LTA!F$101:AJ$101,LTA!F$103:AJ$103)</f>
        <v>9.1</v>
      </c>
      <c r="U87" s="78">
        <f>SUMPRODUCT(LTA!F87:AJ87,LTA!F$102:AJ$102,LTA!F$103:AJ$103)</f>
        <v>20.439999999999998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1107.01</v>
      </c>
      <c r="AB87" s="117">
        <f>-STOA!N87</f>
        <v>0</v>
      </c>
      <c r="AC87">
        <f t="shared" si="3"/>
        <v>22.279675820525814</v>
      </c>
      <c r="AD87">
        <f t="shared" si="4"/>
        <v>2290.5339515211244</v>
      </c>
      <c r="AE87">
        <f>'IDT-1'!B87</f>
        <v>53.496000000000002</v>
      </c>
      <c r="AF87" s="26"/>
      <c r="AG87">
        <f t="shared" si="5"/>
        <v>2344.0299515211245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-109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6.5838857142857146</v>
      </c>
      <c r="F88">
        <f>GT_Spot!P88</f>
        <v>0</v>
      </c>
      <c r="G88">
        <f>PPCL_NG!P88</f>
        <v>33.950000000000003</v>
      </c>
      <c r="H88">
        <f>PPCL_Spot!P88</f>
        <v>5.9916643512086694</v>
      </c>
      <c r="I88">
        <f>Bawana_NG!P88</f>
        <v>95.11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1003.3836854262368</v>
      </c>
      <c r="P88" s="77">
        <v>104.89</v>
      </c>
      <c r="Q88" s="77">
        <v>35.354391849919239</v>
      </c>
      <c r="R88" s="80">
        <v>0</v>
      </c>
      <c r="S88" s="80">
        <v>0</v>
      </c>
      <c r="T88" s="78">
        <f>SUMPRODUCT(LTA!F88:AJ88,LTA!F$101:AJ$101,LTA!F$103:AJ$103)</f>
        <v>9.25</v>
      </c>
      <c r="U88" s="78">
        <f>SUMPRODUCT(LTA!F88:AJ88,LTA!F$102:AJ$102,LTA!F$103:AJ$103)</f>
        <v>20.39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1107.01</v>
      </c>
      <c r="AB88" s="117">
        <f>-STOA!N88</f>
        <v>0</v>
      </c>
      <c r="AC88">
        <f t="shared" si="3"/>
        <v>21.756746296716294</v>
      </c>
      <c r="AD88">
        <f t="shared" si="4"/>
        <v>2350.1568810449344</v>
      </c>
      <c r="AE88">
        <f>'IDT-1'!B88</f>
        <v>28.228999999999999</v>
      </c>
      <c r="AF88" s="26"/>
      <c r="AG88">
        <f t="shared" si="5"/>
        <v>2378.3858810449342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-50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6.5838857142857146</v>
      </c>
      <c r="F89">
        <f>GT_Spot!P89</f>
        <v>0</v>
      </c>
      <c r="G89">
        <f>PPCL_NG!P89</f>
        <v>33.950000000000003</v>
      </c>
      <c r="H89">
        <f>PPCL_Spot!P89</f>
        <v>5.9916643512086694</v>
      </c>
      <c r="I89">
        <f>Bawana_NG!P89</f>
        <v>95.11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1003.3836854262368</v>
      </c>
      <c r="P89" s="77">
        <v>104.89</v>
      </c>
      <c r="Q89" s="77">
        <v>35.354391849919239</v>
      </c>
      <c r="R89" s="80">
        <v>0</v>
      </c>
      <c r="S89" s="80">
        <v>0</v>
      </c>
      <c r="T89" s="78">
        <f>SUMPRODUCT(LTA!F89:AJ89,LTA!F$101:AJ$101,LTA!F$103:AJ$103)</f>
        <v>8.86</v>
      </c>
      <c r="U89" s="78">
        <f>SUMPRODUCT(LTA!F89:AJ89,LTA!F$102:AJ$102,LTA!F$103:AJ$103)</f>
        <v>20.75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13.72</v>
      </c>
      <c r="Z89" s="75">
        <f>IEX!N89</f>
        <v>0</v>
      </c>
      <c r="AA89" s="117">
        <f>STOA!H89</f>
        <v>1107.01</v>
      </c>
      <c r="AB89" s="117">
        <f>-STOA!N89</f>
        <v>0</v>
      </c>
      <c r="AC89">
        <f t="shared" si="3"/>
        <v>22.641414203092399</v>
      </c>
      <c r="AD89">
        <f t="shared" si="4"/>
        <v>2325.2522131385576</v>
      </c>
      <c r="AE89">
        <f>'IDT-1'!B89</f>
        <v>5.44</v>
      </c>
      <c r="AF89" s="26"/>
      <c r="AG89">
        <f t="shared" si="5"/>
        <v>2330.6922131385577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-112</v>
      </c>
      <c r="AM89" s="75">
        <f>RTM_PXI!H89</f>
        <v>0</v>
      </c>
      <c r="AN89" s="75">
        <f>RTM_PXI!N89</f>
        <v>0</v>
      </c>
      <c r="AO89" s="192">
        <f>GDAM_IEX!H89</f>
        <v>24.29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6.5838857142857146</v>
      </c>
      <c r="F90">
        <f>GT_Spot!P90</f>
        <v>0</v>
      </c>
      <c r="G90">
        <f>PPCL_NG!P90</f>
        <v>33.950000000000003</v>
      </c>
      <c r="H90">
        <f>PPCL_Spot!P90</f>
        <v>5.9916643512086694</v>
      </c>
      <c r="I90">
        <f>Bawana_NG!P90</f>
        <v>95.11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1000.6437069150726</v>
      </c>
      <c r="P90" s="77">
        <v>104.89</v>
      </c>
      <c r="Q90" s="77">
        <v>35.354391849919239</v>
      </c>
      <c r="R90" s="80">
        <v>0</v>
      </c>
      <c r="S90" s="80">
        <v>0</v>
      </c>
      <c r="T90" s="78">
        <f>SUMPRODUCT(LTA!F90:AJ90,LTA!F$101:AJ$101,LTA!F$103:AJ$103)</f>
        <v>8.9</v>
      </c>
      <c r="U90" s="78">
        <f>SUMPRODUCT(LTA!F90:AJ90,LTA!F$102:AJ$102,LTA!F$103:AJ$103)</f>
        <v>21.21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34.08</v>
      </c>
      <c r="Z90" s="75">
        <f>IEX!N90</f>
        <v>0</v>
      </c>
      <c r="AA90" s="117">
        <f>STOA!H90</f>
        <v>1107.01</v>
      </c>
      <c r="AB90" s="117">
        <f>-STOA!N90</f>
        <v>0</v>
      </c>
      <c r="AC90">
        <f t="shared" si="3"/>
        <v>22.63446580139512</v>
      </c>
      <c r="AD90">
        <f t="shared" si="4"/>
        <v>2396.789183029091</v>
      </c>
      <c r="AE90">
        <f>'IDT-1'!B90</f>
        <v>0</v>
      </c>
      <c r="AF90" s="26"/>
      <c r="AG90">
        <f t="shared" si="5"/>
        <v>2396.789183029091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-76</v>
      </c>
      <c r="AM90" s="75">
        <f>RTM_PXI!H90</f>
        <v>0</v>
      </c>
      <c r="AN90" s="75">
        <f>RTM_PXI!N90</f>
        <v>0</v>
      </c>
      <c r="AO90" s="192">
        <f>GDAM_IEX!H90</f>
        <v>41.7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6.5838857142857146</v>
      </c>
      <c r="F91">
        <f>GT_Spot!P91</f>
        <v>0</v>
      </c>
      <c r="G91">
        <f>PPCL_NG!P91</f>
        <v>33.950000000000003</v>
      </c>
      <c r="H91">
        <f>PPCL_Spot!P91</f>
        <v>4.2699999999999996</v>
      </c>
      <c r="I91">
        <f>Bawana_NG!P91</f>
        <v>95.11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1010.7257990807394</v>
      </c>
      <c r="P91" s="77">
        <v>104.89</v>
      </c>
      <c r="Q91" s="77">
        <v>35.354391849919239</v>
      </c>
      <c r="R91" s="80">
        <v>0</v>
      </c>
      <c r="S91" s="80">
        <v>0</v>
      </c>
      <c r="T91" s="78">
        <f>SUMPRODUCT(LTA!F91:AJ91,LTA!F$101:AJ$101,LTA!F$103:AJ$103)</f>
        <v>8.8000000000000007</v>
      </c>
      <c r="U91" s="78">
        <f>SUMPRODUCT(LTA!F91:AJ91,LTA!F$102:AJ$102,LTA!F$103:AJ$103)</f>
        <v>21.8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1259.25</v>
      </c>
      <c r="AB91" s="117">
        <f>-STOA!N91</f>
        <v>0</v>
      </c>
      <c r="AC91">
        <f t="shared" si="3"/>
        <v>24.397304103692623</v>
      </c>
      <c r="AD91">
        <f t="shared" si="4"/>
        <v>2366.3367725412518</v>
      </c>
      <c r="AE91">
        <f>'IDT-1'!B91</f>
        <v>0</v>
      </c>
      <c r="AF91" s="26"/>
      <c r="AG91">
        <f t="shared" si="5"/>
        <v>2366.3367725412518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-190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6.772007775617884</v>
      </c>
      <c r="F92">
        <f>GT_Spot!P92</f>
        <v>0</v>
      </c>
      <c r="G92">
        <f>PPCL_NG!P92</f>
        <v>33.950000000000003</v>
      </c>
      <c r="H92">
        <f>PPCL_Spot!P92</f>
        <v>5.9916643512086694</v>
      </c>
      <c r="I92">
        <f>Bawana_NG!P92</f>
        <v>95.11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1010.1677473743244</v>
      </c>
      <c r="P92" s="77">
        <v>104.89</v>
      </c>
      <c r="Q92" s="77">
        <v>35.354391849919239</v>
      </c>
      <c r="R92" s="80">
        <v>0</v>
      </c>
      <c r="S92" s="80">
        <v>0</v>
      </c>
      <c r="T92" s="78">
        <f>SUMPRODUCT(LTA!F92:AJ92,LTA!F$101:AJ$101,LTA!F$103:AJ$103)</f>
        <v>8.82</v>
      </c>
      <c r="U92" s="78">
        <f>SUMPRODUCT(LTA!F92:AJ92,LTA!F$102:AJ$102,LTA!F$103:AJ$103)</f>
        <v>22.13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1259.25</v>
      </c>
      <c r="AB92" s="117">
        <f>-STOA!N92</f>
        <v>0</v>
      </c>
      <c r="AC92">
        <f t="shared" si="3"/>
        <v>23.70202916733091</v>
      </c>
      <c r="AD92">
        <f t="shared" si="4"/>
        <v>2448.73378218374</v>
      </c>
      <c r="AE92">
        <f>'IDT-1'!B92</f>
        <v>0</v>
      </c>
      <c r="AF92" s="26"/>
      <c r="AG92">
        <f t="shared" si="5"/>
        <v>2448.73378218374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-110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6.772007775617884</v>
      </c>
      <c r="F93">
        <f>GT_Spot!P93</f>
        <v>0</v>
      </c>
      <c r="G93">
        <f>PPCL_NG!P93</f>
        <v>33.950000000000003</v>
      </c>
      <c r="H93">
        <f>PPCL_Spot!P93</f>
        <v>5.9916643512086694</v>
      </c>
      <c r="I93">
        <f>Bawana_NG!P93</f>
        <v>95.11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1010.1677473743244</v>
      </c>
      <c r="P93" s="77">
        <v>104.89</v>
      </c>
      <c r="Q93" s="77">
        <v>35.354391849919239</v>
      </c>
      <c r="R93" s="80">
        <v>0</v>
      </c>
      <c r="S93" s="80">
        <v>0</v>
      </c>
      <c r="T93" s="78">
        <f>SUMPRODUCT(LTA!F93:AJ93,LTA!F$101:AJ$101,LTA!F$103:AJ$103)</f>
        <v>8.27</v>
      </c>
      <c r="U93" s="78">
        <f>SUMPRODUCT(LTA!F93:AJ93,LTA!F$102:AJ$102,LTA!F$103:AJ$103)</f>
        <v>17.45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7.5</v>
      </c>
      <c r="Z93" s="75">
        <f>IEX!N93</f>
        <v>0</v>
      </c>
      <c r="AA93" s="117">
        <f>STOA!H93</f>
        <v>1259.25</v>
      </c>
      <c r="AB93" s="117">
        <f>-STOA!N93</f>
        <v>0</v>
      </c>
      <c r="AC93">
        <f t="shared" si="3"/>
        <v>24.159498268218716</v>
      </c>
      <c r="AD93">
        <f t="shared" si="4"/>
        <v>2419.9063130828517</v>
      </c>
      <c r="AE93">
        <f>'IDT-1'!B93</f>
        <v>0</v>
      </c>
      <c r="AF93" s="26"/>
      <c r="AG93">
        <f t="shared" si="5"/>
        <v>2419.9063130828517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-150</v>
      </c>
      <c r="AM93" s="75">
        <f>RTM_PXI!H93</f>
        <v>0</v>
      </c>
      <c r="AN93" s="75">
        <f>RTM_PXI!N93</f>
        <v>0</v>
      </c>
      <c r="AO93" s="192">
        <f>GDAM_IEX!H93</f>
        <v>9.36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6.772007775617884</v>
      </c>
      <c r="F94">
        <f>GT_Spot!P94</f>
        <v>0</v>
      </c>
      <c r="G94">
        <f>PPCL_NG!P94</f>
        <v>33.950000000000003</v>
      </c>
      <c r="H94">
        <f>PPCL_Spot!P94</f>
        <v>5.9916643512086694</v>
      </c>
      <c r="I94">
        <f>Bawana_NG!P94</f>
        <v>95.11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1010.1677473743244</v>
      </c>
      <c r="P94" s="77">
        <v>104.89</v>
      </c>
      <c r="Q94" s="77">
        <v>35.354391849919239</v>
      </c>
      <c r="R94" s="80">
        <v>0</v>
      </c>
      <c r="S94" s="80">
        <v>0</v>
      </c>
      <c r="T94" s="78">
        <f>SUMPRODUCT(LTA!F94:AJ94,LTA!F$101:AJ$101,LTA!F$103:AJ$103)</f>
        <v>7.65</v>
      </c>
      <c r="U94" s="78">
        <f>SUMPRODUCT(LTA!F94:AJ94,LTA!F$102:AJ$102,LTA!F$103:AJ$103)</f>
        <v>16.97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17.649999999999999</v>
      </c>
      <c r="Z94" s="75">
        <f>IEX!N94</f>
        <v>0</v>
      </c>
      <c r="AA94" s="117">
        <f>STOA!H94</f>
        <v>1259.25</v>
      </c>
      <c r="AB94" s="117">
        <f>-STOA!N94</f>
        <v>0</v>
      </c>
      <c r="AC94">
        <f t="shared" si="3"/>
        <v>23.913943892108954</v>
      </c>
      <c r="AD94">
        <f t="shared" si="4"/>
        <v>2492.6918674589615</v>
      </c>
      <c r="AE94">
        <f>'IDT-1'!B94</f>
        <v>0</v>
      </c>
      <c r="AF94" s="26"/>
      <c r="AG94">
        <f t="shared" si="5"/>
        <v>2492.6918674589615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-100</v>
      </c>
      <c r="AM94" s="75">
        <f>RTM_PXI!H94</f>
        <v>0</v>
      </c>
      <c r="AN94" s="75">
        <f>RTM_PXI!N94</f>
        <v>0</v>
      </c>
      <c r="AO94" s="192">
        <f>GDAM_IEX!H94</f>
        <v>22.85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6.772007775617884</v>
      </c>
      <c r="F95">
        <f>GT_Spot!P95</f>
        <v>0</v>
      </c>
      <c r="G95">
        <f>PPCL_NG!P95</f>
        <v>33.950000000000003</v>
      </c>
      <c r="H95">
        <f>PPCL_Spot!P95</f>
        <v>5.9916643512086694</v>
      </c>
      <c r="I95">
        <f>Bawana_NG!P95</f>
        <v>95.11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993.22592491971147</v>
      </c>
      <c r="P95" s="77">
        <v>104.89</v>
      </c>
      <c r="Q95" s="77">
        <v>35.354391849919239</v>
      </c>
      <c r="R95" s="80">
        <v>0</v>
      </c>
      <c r="S95" s="80">
        <v>0</v>
      </c>
      <c r="T95" s="78">
        <f>SUMPRODUCT(LTA!F95:AJ95,LTA!F$101:AJ$101,LTA!F$103:AJ$103)</f>
        <v>7.58</v>
      </c>
      <c r="U95" s="78">
        <f>SUMPRODUCT(LTA!F95:AJ95,LTA!F$102:AJ$102,LTA!F$103:AJ$103)</f>
        <v>22.060000000000002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56.06</v>
      </c>
      <c r="Z95" s="75">
        <f>IEX!N95</f>
        <v>0</v>
      </c>
      <c r="AA95" s="117">
        <f>STOA!H95</f>
        <v>1259.2</v>
      </c>
      <c r="AB95" s="117">
        <f>-STOA!N95</f>
        <v>0</v>
      </c>
      <c r="AC95">
        <f t="shared" si="3"/>
        <v>24.655770056283981</v>
      </c>
      <c r="AD95">
        <f t="shared" si="4"/>
        <v>2415.5382188401732</v>
      </c>
      <c r="AE95">
        <f>'IDT-1'!B95</f>
        <v>0</v>
      </c>
      <c r="AF95" s="26"/>
      <c r="AG95">
        <f t="shared" si="5"/>
        <v>2415.5382188401732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-180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6.772007775617884</v>
      </c>
      <c r="F96">
        <f>GT_Spot!P96</f>
        <v>0</v>
      </c>
      <c r="G96">
        <f>PPCL_NG!P96</f>
        <v>33.950000000000003</v>
      </c>
      <c r="H96">
        <f>PPCL_Spot!P96</f>
        <v>5.9916643512086694</v>
      </c>
      <c r="I96">
        <f>Bawana_NG!P96</f>
        <v>95.11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992.70346897519823</v>
      </c>
      <c r="P96" s="77">
        <v>104.89</v>
      </c>
      <c r="Q96" s="77">
        <v>35.354391849919239</v>
      </c>
      <c r="R96" s="80">
        <v>0</v>
      </c>
      <c r="S96" s="80">
        <v>0</v>
      </c>
      <c r="T96" s="78">
        <f>SUMPRODUCT(LTA!F96:AJ96,LTA!F$101:AJ$101,LTA!F$103:AJ$103)</f>
        <v>8.26</v>
      </c>
      <c r="U96" s="78">
        <f>SUMPRODUCT(LTA!F96:AJ96,LTA!F$102:AJ$102,LTA!F$103:AJ$103)</f>
        <v>21.92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61.15</v>
      </c>
      <c r="Z96" s="75">
        <f>IEX!N96</f>
        <v>0</v>
      </c>
      <c r="AA96" s="117">
        <f>STOA!H96</f>
        <v>1259.2</v>
      </c>
      <c r="AB96" s="117">
        <f>-STOA!N96</f>
        <v>0</v>
      </c>
      <c r="AC96">
        <f t="shared" si="3"/>
        <v>24.345591343084457</v>
      </c>
      <c r="AD96">
        <f t="shared" si="4"/>
        <v>2460.95594160886</v>
      </c>
      <c r="AE96">
        <f>'IDT-1'!B96</f>
        <v>0</v>
      </c>
      <c r="AF96" s="26"/>
      <c r="AG96">
        <f t="shared" si="5"/>
        <v>2460.95594160886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-140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6.772007775617884</v>
      </c>
      <c r="F97">
        <f>GT_Spot!P97</f>
        <v>0</v>
      </c>
      <c r="G97">
        <f>PPCL_NG!P97</f>
        <v>33.950000000000003</v>
      </c>
      <c r="H97">
        <f>PPCL_Spot!P97</f>
        <v>4.2699999999999996</v>
      </c>
      <c r="I97">
        <f>Bawana_NG!P97</f>
        <v>95.11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993.09366766971164</v>
      </c>
      <c r="P97" s="77">
        <v>104.89</v>
      </c>
      <c r="Q97" s="77">
        <v>35.354391849919239</v>
      </c>
      <c r="R97" s="80">
        <v>0</v>
      </c>
      <c r="S97" s="80">
        <v>0</v>
      </c>
      <c r="T97" s="78">
        <f>SUMPRODUCT(LTA!F97:AJ97,LTA!F$101:AJ$101,LTA!F$103:AJ$103)</f>
        <v>9.35</v>
      </c>
      <c r="U97" s="78">
        <f>SUMPRODUCT(LTA!F97:AJ97,LTA!F$102:AJ$102,LTA!F$103:AJ$103)</f>
        <v>21.42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63.8</v>
      </c>
      <c r="Z97" s="75">
        <f>IEX!N97</f>
        <v>0</v>
      </c>
      <c r="AA97" s="117">
        <f>STOA!H97</f>
        <v>1259.2</v>
      </c>
      <c r="AB97" s="117">
        <f>-STOA!N97</f>
        <v>0</v>
      </c>
      <c r="AC97">
        <f t="shared" si="3"/>
        <v>24.628730270971396</v>
      </c>
      <c r="AD97">
        <f t="shared" si="4"/>
        <v>2432.5813370242772</v>
      </c>
      <c r="AE97">
        <f>'IDT-1'!B97</f>
        <v>0</v>
      </c>
      <c r="AF97" s="26"/>
      <c r="AG97">
        <f t="shared" si="5"/>
        <v>2432.5813370242772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-170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6.772007775617884</v>
      </c>
      <c r="F98">
        <f>GT_Spot!P98</f>
        <v>0</v>
      </c>
      <c r="G98">
        <f>PPCL_NG!P98</f>
        <v>33.950000000000003</v>
      </c>
      <c r="H98">
        <f>PPCL_Spot!P98</f>
        <v>5.9916643512086694</v>
      </c>
      <c r="I98">
        <f>Bawana_NG!P98</f>
        <v>95.11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992.76199955003585</v>
      </c>
      <c r="P98" s="77">
        <v>104.89</v>
      </c>
      <c r="Q98" s="77">
        <v>35.354391849919239</v>
      </c>
      <c r="R98" s="80">
        <v>0</v>
      </c>
      <c r="S98" s="80">
        <v>0</v>
      </c>
      <c r="T98" s="78">
        <f>SUMPRODUCT(LTA!F98:AJ98,LTA!F$101:AJ$101,LTA!F$103:AJ$103)</f>
        <v>9.2800000000000011</v>
      </c>
      <c r="U98" s="78">
        <f>SUMPRODUCT(LTA!F98:AJ98,LTA!F$102:AJ$102,LTA!F$103:AJ$103)</f>
        <v>21.490000000000002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59.99</v>
      </c>
      <c r="Z98" s="75">
        <f>IEX!N98</f>
        <v>0</v>
      </c>
      <c r="AA98" s="117">
        <f>STOA!H98</f>
        <v>1259.2</v>
      </c>
      <c r="AB98" s="117">
        <f>-STOA!N98</f>
        <v>0</v>
      </c>
      <c r="AC98">
        <f t="shared" si="3"/>
        <v>24.696215513030836</v>
      </c>
      <c r="AD98">
        <f t="shared" si="4"/>
        <v>2420.0938480137506</v>
      </c>
      <c r="AE98">
        <f>'IDT-1'!B98</f>
        <v>0</v>
      </c>
      <c r="AF98" s="26"/>
      <c r="AG98">
        <f t="shared" si="5"/>
        <v>2420.0938480137506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-180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0.25015705130428112</v>
      </c>
      <c r="F99">
        <f t="shared" si="6"/>
        <v>0</v>
      </c>
      <c r="G99">
        <f t="shared" si="6"/>
        <v>0.81479999999999886</v>
      </c>
      <c r="H99">
        <f t="shared" si="6"/>
        <v>0.1767449352400505</v>
      </c>
      <c r="I99">
        <f t="shared" si="6"/>
        <v>2.267162029499616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22.225248538055158</v>
      </c>
      <c r="P99" s="77">
        <f t="shared" si="6"/>
        <v>2.4921500000000001</v>
      </c>
      <c r="Q99" s="77">
        <f t="shared" si="6"/>
        <v>0.84848602131321449</v>
      </c>
      <c r="R99" s="80">
        <f t="shared" si="6"/>
        <v>0.48170250000000003</v>
      </c>
      <c r="S99" s="80">
        <f t="shared" si="6"/>
        <v>0</v>
      </c>
      <c r="T99" s="78">
        <f t="shared" si="6"/>
        <v>2.7207449999999991</v>
      </c>
      <c r="U99" s="78">
        <f t="shared" si="6"/>
        <v>0.68164499999999995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1.9210400000000001</v>
      </c>
      <c r="Z99" s="75">
        <f t="shared" si="6"/>
        <v>0</v>
      </c>
      <c r="AA99" s="117">
        <f t="shared" si="6"/>
        <v>16.993737500000002</v>
      </c>
      <c r="AB99" s="117">
        <f t="shared" si="6"/>
        <v>0</v>
      </c>
      <c r="AC99">
        <f t="shared" si="6"/>
        <v>0.46808035534740566</v>
      </c>
      <c r="AD99">
        <f t="shared" si="6"/>
        <v>51.645608220064915</v>
      </c>
      <c r="AE99">
        <f t="shared" si="6"/>
        <v>0.86911099999999997</v>
      </c>
      <c r="AG99">
        <f t="shared" si="6"/>
        <v>52.514719220064919</v>
      </c>
      <c r="AI99">
        <f t="shared" si="6"/>
        <v>0</v>
      </c>
      <c r="AJ99">
        <f t="shared" si="6"/>
        <v>0</v>
      </c>
      <c r="AK99">
        <f t="shared" si="6"/>
        <v>0.69672000000000001</v>
      </c>
      <c r="AL99">
        <f t="shared" si="6"/>
        <v>-0.53625</v>
      </c>
      <c r="AM99">
        <f t="shared" si="6"/>
        <v>0</v>
      </c>
      <c r="AN99">
        <f t="shared" si="6"/>
        <v>0</v>
      </c>
      <c r="AO99">
        <f t="shared" si="6"/>
        <v>7.9600000000000004E-2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44802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412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GT_NG!Q3</f>
        <v>9.9855990783410142</v>
      </c>
      <c r="F3">
        <f>GT_Spot!Q3</f>
        <v>0</v>
      </c>
      <c r="G3">
        <f>PPCL_NG!Q3</f>
        <v>19.28</v>
      </c>
      <c r="H3">
        <f>PPCL_Spot!Q3</f>
        <v>9.41</v>
      </c>
      <c r="I3">
        <f>Bawana_NG!Q3</f>
        <v>47.09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698.59331759436384</v>
      </c>
      <c r="P3" s="77">
        <v>54.589999999999996</v>
      </c>
      <c r="Q3" s="77">
        <v>20.4425394458939</v>
      </c>
      <c r="R3" s="80">
        <v>0</v>
      </c>
      <c r="S3" s="80">
        <v>0</v>
      </c>
      <c r="T3" s="78">
        <f>SUMPRODUCT(LTA!F3:AJ3,LTA!F$101:AJ$101,LTA!F$104:AJ$104)</f>
        <v>19.89</v>
      </c>
      <c r="U3" s="78">
        <f>SUMPRODUCT(LTA!F3:AJ3,LTA!F$102:AJ$102,LTA!F$104:AJ$104)</f>
        <v>92.44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17.71</v>
      </c>
      <c r="Z3" s="75">
        <f>IEX!O3</f>
        <v>0</v>
      </c>
      <c r="AA3" s="117">
        <f>STOA!I3</f>
        <v>275.58</v>
      </c>
      <c r="AB3" s="117">
        <f>-STOA!O3</f>
        <v>0</v>
      </c>
      <c r="AC3">
        <f>SUMIF(B3:AB3,"&gt;0")*$AC$2-SUMIF(B3:AB3,"&lt;0")*($AC$2/(1-$AC$2))+SUMIF(AI3:AR3,"&gt;0")*$AC$2-SUMIF(AI3:AR3,"&lt;0")*($AC$2/(1-$AC$2))</f>
        <v>11.86971681384367</v>
      </c>
      <c r="AD3">
        <f>SUM(B3:AB3,AI3:AR3)-AC3</f>
        <v>1336.9617393047549</v>
      </c>
      <c r="AE3">
        <f>'IDT-1'!C3</f>
        <v>0</v>
      </c>
      <c r="AF3" s="26"/>
      <c r="AG3">
        <f>SUM(AD3:AF3)</f>
        <v>1336.9617393047549</v>
      </c>
      <c r="AI3" s="75">
        <f>PXIL!I3</f>
        <v>0</v>
      </c>
      <c r="AJ3" s="75">
        <f>PXIL!O3</f>
        <v>0</v>
      </c>
      <c r="AK3" s="75">
        <f>RTM_IEX!I3</f>
        <v>14.51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69.31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9.9654377880184342</v>
      </c>
      <c r="F4">
        <f>GT_Spot!Q4</f>
        <v>0</v>
      </c>
      <c r="G4">
        <f>PPCL_NG!Q4</f>
        <v>19.28</v>
      </c>
      <c r="H4">
        <f>PPCL_Spot!Q4</f>
        <v>9.41</v>
      </c>
      <c r="I4">
        <f>Bawana_NG!Q4</f>
        <v>47.09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698.59375777847049</v>
      </c>
      <c r="P4" s="77">
        <v>54.589999999999996</v>
      </c>
      <c r="Q4" s="77">
        <v>20.4425394458939</v>
      </c>
      <c r="R4" s="80">
        <v>0</v>
      </c>
      <c r="S4" s="80">
        <v>0</v>
      </c>
      <c r="T4" s="78">
        <f>SUMPRODUCT(LTA!F4:AJ4,LTA!F$101:AJ$101,LTA!F$104:AJ$104)</f>
        <v>19.809999999999999</v>
      </c>
      <c r="U4" s="78">
        <f>SUMPRODUCT(LTA!F4:AJ4,LTA!F$102:AJ$102,LTA!F$104:AJ$104)</f>
        <v>92.38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9.77</v>
      </c>
      <c r="Z4" s="75">
        <f>IEX!O4</f>
        <v>0</v>
      </c>
      <c r="AA4" s="117">
        <f>STOA!I4</f>
        <v>275.58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11.698471268108969</v>
      </c>
      <c r="AD4">
        <f t="shared" ref="AD4:AD67" si="1">SUM(B4:AB4,AI4:AR4)-AC4</f>
        <v>1317.6732637442738</v>
      </c>
      <c r="AE4">
        <f>'IDT-1'!C4</f>
        <v>0</v>
      </c>
      <c r="AF4" s="26"/>
      <c r="AG4">
        <f t="shared" ref="AG4:AG67" si="2">SUM(AD4:AF4)</f>
        <v>1317.6732637442738</v>
      </c>
      <c r="AI4" s="75">
        <f>PXIL!I4</f>
        <v>0</v>
      </c>
      <c r="AJ4" s="75">
        <f>PXIL!O4</f>
        <v>0</v>
      </c>
      <c r="AK4" s="75">
        <f>RTM_IEX!I4</f>
        <v>14.51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57.95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9.9654377880184342</v>
      </c>
      <c r="F5">
        <f>GT_Spot!Q5</f>
        <v>0</v>
      </c>
      <c r="G5">
        <f>PPCL_NG!Q5</f>
        <v>19.28</v>
      </c>
      <c r="H5">
        <f>PPCL_Spot!Q5</f>
        <v>9.41</v>
      </c>
      <c r="I5">
        <f>Bawana_NG!Q5</f>
        <v>47.09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698.59342575166079</v>
      </c>
      <c r="P5" s="77">
        <v>54.589999999999996</v>
      </c>
      <c r="Q5" s="77">
        <v>20.4425394458939</v>
      </c>
      <c r="R5" s="80">
        <v>0</v>
      </c>
      <c r="S5" s="80">
        <v>0</v>
      </c>
      <c r="T5" s="78">
        <f>SUMPRODUCT(LTA!F5:AJ5,LTA!F$101:AJ$101,LTA!F$104:AJ$104)</f>
        <v>24.75</v>
      </c>
      <c r="U5" s="78">
        <f>SUMPRODUCT(LTA!F5:AJ5,LTA!F$102:AJ$102,LTA!F$104:AJ$104)</f>
        <v>94.19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0.28999999999999998</v>
      </c>
      <c r="Z5" s="75">
        <f>IEX!O5</f>
        <v>0</v>
      </c>
      <c r="AA5" s="117">
        <f>STOA!I5</f>
        <v>275.58</v>
      </c>
      <c r="AB5" s="117">
        <f>-STOA!O5</f>
        <v>0</v>
      </c>
      <c r="AC5">
        <f t="shared" si="0"/>
        <v>11.331772346273043</v>
      </c>
      <c r="AD5">
        <f t="shared" si="1"/>
        <v>1276.3696306392999</v>
      </c>
      <c r="AE5">
        <f>'IDT-1'!C5</f>
        <v>7.6289999999999996</v>
      </c>
      <c r="AF5" s="26"/>
      <c r="AG5">
        <f t="shared" si="2"/>
        <v>1283.9986306392998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33.520000000000003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9.9654377880184342</v>
      </c>
      <c r="F6">
        <f>GT_Spot!Q6</f>
        <v>0</v>
      </c>
      <c r="G6">
        <f>PPCL_NG!Q6</f>
        <v>19.28</v>
      </c>
      <c r="H6">
        <f>PPCL_Spot!Q6</f>
        <v>9.41</v>
      </c>
      <c r="I6">
        <f>Bawana_NG!Q6</f>
        <v>47.09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698.59342575166079</v>
      </c>
      <c r="P6" s="77">
        <v>54.589999999999996</v>
      </c>
      <c r="Q6" s="77">
        <v>20.4425394458939</v>
      </c>
      <c r="R6" s="80">
        <v>0</v>
      </c>
      <c r="S6" s="80">
        <v>0</v>
      </c>
      <c r="T6" s="78">
        <f>SUMPRODUCT(LTA!F6:AJ6,LTA!F$101:AJ$101,LTA!F$104:AJ$104)</f>
        <v>24.68</v>
      </c>
      <c r="U6" s="78">
        <f>SUMPRODUCT(LTA!F6:AJ6,LTA!F$102:AJ$102,LTA!F$104:AJ$104)</f>
        <v>94.13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275.58</v>
      </c>
      <c r="AB6" s="117">
        <f>-STOA!O6</f>
        <v>0</v>
      </c>
      <c r="AC6">
        <f t="shared" si="0"/>
        <v>11.245884346273042</v>
      </c>
      <c r="AD6">
        <f t="shared" si="1"/>
        <v>1266.6955186393002</v>
      </c>
      <c r="AE6">
        <f>'IDT-1'!C6</f>
        <v>0</v>
      </c>
      <c r="AF6" s="26"/>
      <c r="AG6">
        <f t="shared" si="2"/>
        <v>1266.6955186393002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24.18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9.9654377880184342</v>
      </c>
      <c r="F7">
        <f>GT_Spot!Q7</f>
        <v>0</v>
      </c>
      <c r="G7">
        <f>PPCL_NG!Q7</f>
        <v>19.28</v>
      </c>
      <c r="H7">
        <f>PPCL_Spot!Q7</f>
        <v>9.4456249999999997</v>
      </c>
      <c r="I7">
        <f>Bawana_NG!Q7</f>
        <v>47.09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654.18658591430551</v>
      </c>
      <c r="P7" s="77">
        <v>54.589999999999996</v>
      </c>
      <c r="Q7" s="77">
        <v>20.4425394458939</v>
      </c>
      <c r="R7" s="80">
        <v>0</v>
      </c>
      <c r="S7" s="80">
        <v>0</v>
      </c>
      <c r="T7" s="78">
        <f>SUMPRODUCT(LTA!F7:AJ7,LTA!F$101:AJ$101,LTA!F$104:AJ$104)</f>
        <v>24.37</v>
      </c>
      <c r="U7" s="78">
        <f>SUMPRODUCT(LTA!F7:AJ7,LTA!F$102:AJ$102,LTA!F$104:AJ$104)</f>
        <v>94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275.58</v>
      </c>
      <c r="AB7" s="117">
        <f>-STOA!O7</f>
        <v>0</v>
      </c>
      <c r="AC7">
        <f t="shared" si="0"/>
        <v>10.723945655704318</v>
      </c>
      <c r="AD7">
        <f t="shared" si="1"/>
        <v>1207.9062424925137</v>
      </c>
      <c r="AE7">
        <f>'IDT-1'!C7</f>
        <v>10</v>
      </c>
      <c r="AF7" s="26"/>
      <c r="AG7">
        <f t="shared" si="2"/>
        <v>1217.9062424925137</v>
      </c>
      <c r="AI7" s="75">
        <f>PXIL!I7</f>
        <v>0</v>
      </c>
      <c r="AJ7" s="75">
        <f>PXIL!O7</f>
        <v>0</v>
      </c>
      <c r="AK7" s="75">
        <f>RTM_IEX!I7</f>
        <v>9.68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9.9654377880184342</v>
      </c>
      <c r="F8">
        <f>GT_Spot!Q8</f>
        <v>0</v>
      </c>
      <c r="G8">
        <f>PPCL_NG!Q8</f>
        <v>19.28</v>
      </c>
      <c r="H8">
        <f>PPCL_Spot!Q8</f>
        <v>9.9981249999999999</v>
      </c>
      <c r="I8">
        <f>Bawana_NG!Q8</f>
        <v>47.09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654.18658591430551</v>
      </c>
      <c r="P8" s="77">
        <v>54.589999999999996</v>
      </c>
      <c r="Q8" s="77">
        <v>20.4425394458939</v>
      </c>
      <c r="R8" s="80">
        <v>0</v>
      </c>
      <c r="S8" s="80">
        <v>0</v>
      </c>
      <c r="T8" s="78">
        <f>SUMPRODUCT(LTA!F8:AJ8,LTA!F$101:AJ$101,LTA!F$104:AJ$104)</f>
        <v>24.07</v>
      </c>
      <c r="U8" s="78">
        <f>SUMPRODUCT(LTA!F8:AJ8,LTA!F$102:AJ$102,LTA!F$104:AJ$104)</f>
        <v>93.929999999999993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275.58</v>
      </c>
      <c r="AB8" s="117">
        <f>-STOA!O8</f>
        <v>0</v>
      </c>
      <c r="AC8">
        <f t="shared" si="0"/>
        <v>10.938335655704318</v>
      </c>
      <c r="AD8">
        <f t="shared" si="1"/>
        <v>1232.0543524925133</v>
      </c>
      <c r="AE8">
        <f>'IDT-1'!C8</f>
        <v>-10</v>
      </c>
      <c r="AF8" s="26"/>
      <c r="AG8">
        <f t="shared" si="2"/>
        <v>1222.0543524925133</v>
      </c>
      <c r="AI8" s="75">
        <f>PXIL!I8</f>
        <v>0</v>
      </c>
      <c r="AJ8" s="75">
        <f>PXIL!O8</f>
        <v>0</v>
      </c>
      <c r="AK8" s="75">
        <f>RTM_IEX!I8</f>
        <v>33.86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9.9654377880184342</v>
      </c>
      <c r="F9">
        <f>GT_Spot!Q9</f>
        <v>0</v>
      </c>
      <c r="G9">
        <f>PPCL_NG!Q9</f>
        <v>19.28</v>
      </c>
      <c r="H9">
        <f>PPCL_Spot!Q9</f>
        <v>9.9981249999999999</v>
      </c>
      <c r="I9">
        <f>Bawana_NG!Q9</f>
        <v>47.09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698.18136999100193</v>
      </c>
      <c r="P9" s="77">
        <v>54.589999999999996</v>
      </c>
      <c r="Q9" s="77">
        <v>20.4425394458939</v>
      </c>
      <c r="R9" s="80">
        <v>0</v>
      </c>
      <c r="S9" s="80">
        <v>0</v>
      </c>
      <c r="T9" s="78">
        <f>SUMPRODUCT(LTA!F9:AJ9,LTA!F$101:AJ$101,LTA!F$104:AJ$104)</f>
        <v>23.75</v>
      </c>
      <c r="U9" s="78">
        <f>SUMPRODUCT(LTA!F9:AJ9,LTA!F$102:AJ$102,LTA!F$104:AJ$104)</f>
        <v>93.81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275.58</v>
      </c>
      <c r="AB9" s="117">
        <f>-STOA!O9</f>
        <v>0</v>
      </c>
      <c r="AC9">
        <f t="shared" si="0"/>
        <v>11.279113755579246</v>
      </c>
      <c r="AD9">
        <f t="shared" si="1"/>
        <v>1270.4383584693351</v>
      </c>
      <c r="AE9">
        <f>'IDT-1'!C9</f>
        <v>-35</v>
      </c>
      <c r="AF9" s="26"/>
      <c r="AG9">
        <f t="shared" si="2"/>
        <v>1235.4383584693351</v>
      </c>
      <c r="AI9" s="75">
        <f>PXIL!I9</f>
        <v>0</v>
      </c>
      <c r="AJ9" s="75">
        <f>PXIL!O9</f>
        <v>0</v>
      </c>
      <c r="AK9" s="75">
        <f>RTM_IEX!I9</f>
        <v>29.03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7.2715935334872981</v>
      </c>
      <c r="F10">
        <f>GT_Spot!Q10</f>
        <v>0</v>
      </c>
      <c r="G10">
        <f>PPCL_NG!Q10</f>
        <v>19.28</v>
      </c>
      <c r="H10">
        <f>PPCL_Spot!Q10</f>
        <v>5.3784181123199053</v>
      </c>
      <c r="I10">
        <f>Bawana_NG!Q10</f>
        <v>47.09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698.18172520508995</v>
      </c>
      <c r="P10" s="77">
        <v>54.589999999999996</v>
      </c>
      <c r="Q10" s="77">
        <v>20.4425394458939</v>
      </c>
      <c r="R10" s="80">
        <v>0</v>
      </c>
      <c r="S10" s="80">
        <v>0</v>
      </c>
      <c r="T10" s="78">
        <f>SUMPRODUCT(LTA!F10:AJ10,LTA!F$101:AJ$101,LTA!F$104:AJ$104)</f>
        <v>23.4</v>
      </c>
      <c r="U10" s="78">
        <f>SUMPRODUCT(LTA!F10:AJ10,LTA!F$102:AJ$102,LTA!F$104:AJ$104)</f>
        <v>95.86999999999999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275.58</v>
      </c>
      <c r="AB10" s="117">
        <f>-STOA!O10</f>
        <v>0</v>
      </c>
      <c r="AC10">
        <f t="shared" si="0"/>
        <v>11.229805631411763</v>
      </c>
      <c r="AD10">
        <f t="shared" si="1"/>
        <v>1264.8844706653792</v>
      </c>
      <c r="AE10">
        <f>'IDT-1'!C10</f>
        <v>-44.03</v>
      </c>
      <c r="AF10" s="26"/>
      <c r="AG10">
        <f t="shared" si="2"/>
        <v>1220.8544706653793</v>
      </c>
      <c r="AI10" s="75">
        <f>PXIL!I10</f>
        <v>0</v>
      </c>
      <c r="AJ10" s="75">
        <f>PXIL!O10</f>
        <v>0</v>
      </c>
      <c r="AK10" s="75">
        <f>RTM_IEX!I10</f>
        <v>29.03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7.2715935334872981</v>
      </c>
      <c r="F11">
        <f>GT_Spot!Q11</f>
        <v>0</v>
      </c>
      <c r="G11">
        <f>PPCL_NG!Q11</f>
        <v>19.28</v>
      </c>
      <c r="H11">
        <f>PPCL_Spot!Q11</f>
        <v>5.3784181123199053</v>
      </c>
      <c r="I11">
        <f>Bawana_NG!Q11</f>
        <v>47.878034724787589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698.18182402883747</v>
      </c>
      <c r="P11" s="77">
        <v>54.589999999999996</v>
      </c>
      <c r="Q11" s="77">
        <v>20.4425394458939</v>
      </c>
      <c r="R11" s="80">
        <v>0</v>
      </c>
      <c r="S11" s="80">
        <v>0</v>
      </c>
      <c r="T11" s="78">
        <f>SUMPRODUCT(LTA!F11:AJ11,LTA!F$101:AJ$101,LTA!F$104:AJ$104)</f>
        <v>23.21</v>
      </c>
      <c r="U11" s="78">
        <f>SUMPRODUCT(LTA!F11:AJ11,LTA!F$102:AJ$102,LTA!F$104:AJ$104)</f>
        <v>95.72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275.58</v>
      </c>
      <c r="AB11" s="117">
        <f>-STOA!O11</f>
        <v>0</v>
      </c>
      <c r="AC11">
        <f t="shared" si="0"/>
        <v>11.446533206638872</v>
      </c>
      <c r="AD11">
        <f t="shared" si="1"/>
        <v>1289.2958766386873</v>
      </c>
      <c r="AE11">
        <f>'IDT-1'!C11</f>
        <v>-75</v>
      </c>
      <c r="AF11" s="26"/>
      <c r="AG11">
        <f t="shared" si="2"/>
        <v>1214.2958766386873</v>
      </c>
      <c r="AI11" s="75">
        <f>PXIL!I11</f>
        <v>0</v>
      </c>
      <c r="AJ11" s="75">
        <f>PXIL!O11</f>
        <v>0</v>
      </c>
      <c r="AK11" s="75">
        <f>RTM_IEX!I11</f>
        <v>53.21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7.2715935334872981</v>
      </c>
      <c r="F12">
        <f>GT_Spot!Q12</f>
        <v>0</v>
      </c>
      <c r="G12">
        <f>PPCL_NG!Q12</f>
        <v>19.28</v>
      </c>
      <c r="H12">
        <f>PPCL_Spot!Q12</f>
        <v>5.3784181123199053</v>
      </c>
      <c r="I12">
        <f>Bawana_NG!Q12</f>
        <v>47.878034724787589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698.18171461082079</v>
      </c>
      <c r="P12" s="77">
        <v>54.589999999999996</v>
      </c>
      <c r="Q12" s="77">
        <v>20.4425394458939</v>
      </c>
      <c r="R12" s="80">
        <v>0</v>
      </c>
      <c r="S12" s="80">
        <v>0</v>
      </c>
      <c r="T12" s="78">
        <f>SUMPRODUCT(LTA!F12:AJ12,LTA!F$101:AJ$101,LTA!F$104:AJ$104)</f>
        <v>23.03</v>
      </c>
      <c r="U12" s="78">
        <f>SUMPRODUCT(LTA!F12:AJ12,LTA!F$102:AJ$102,LTA!F$104:AJ$104)</f>
        <v>95.539999999999992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275.58</v>
      </c>
      <c r="AB12" s="117">
        <f>-STOA!O12</f>
        <v>0</v>
      </c>
      <c r="AC12">
        <f t="shared" si="0"/>
        <v>11.358268243760325</v>
      </c>
      <c r="AD12">
        <f t="shared" si="1"/>
        <v>1279.3540321835492</v>
      </c>
      <c r="AE12">
        <f>'IDT-1'!C12</f>
        <v>-95</v>
      </c>
      <c r="AF12" s="26"/>
      <c r="AG12">
        <f t="shared" si="2"/>
        <v>1184.3540321835492</v>
      </c>
      <c r="AI12" s="75">
        <f>PXIL!I12</f>
        <v>0</v>
      </c>
      <c r="AJ12" s="75">
        <f>PXIL!O12</f>
        <v>0</v>
      </c>
      <c r="AK12" s="75">
        <f>RTM_IEX!I12</f>
        <v>43.54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7.2715935334872981</v>
      </c>
      <c r="F13">
        <f>GT_Spot!Q13</f>
        <v>0</v>
      </c>
      <c r="G13">
        <f>PPCL_NG!Q13</f>
        <v>19.28</v>
      </c>
      <c r="H13">
        <f>PPCL_Spot!Q13</f>
        <v>5.3784181123199053</v>
      </c>
      <c r="I13">
        <f>Bawana_NG!Q13</f>
        <v>47.878034724787589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671.88160954755358</v>
      </c>
      <c r="P13" s="77">
        <v>60.65</v>
      </c>
      <c r="Q13" s="77">
        <v>20.4425394458939</v>
      </c>
      <c r="R13" s="80">
        <v>0</v>
      </c>
      <c r="S13" s="80">
        <v>0</v>
      </c>
      <c r="T13" s="78">
        <f>SUMPRODUCT(LTA!F13:AJ13,LTA!F$101:AJ$101,LTA!F$104:AJ$104)</f>
        <v>22.73</v>
      </c>
      <c r="U13" s="78">
        <f>SUMPRODUCT(LTA!F13:AJ13,LTA!F$102:AJ$102,LTA!F$104:AJ$104)</f>
        <v>95.27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275.58</v>
      </c>
      <c r="AB13" s="117">
        <f>-STOA!O13</f>
        <v>0</v>
      </c>
      <c r="AC13">
        <f t="shared" si="0"/>
        <v>10.791987319203573</v>
      </c>
      <c r="AD13">
        <f t="shared" si="1"/>
        <v>1215.5702080448386</v>
      </c>
      <c r="AE13">
        <f>'IDT-1'!C13</f>
        <v>-40</v>
      </c>
      <c r="AF13" s="26"/>
      <c r="AG13">
        <f t="shared" si="2"/>
        <v>1175.5702080448386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7.2715935334872981</v>
      </c>
      <c r="F14">
        <f>GT_Spot!Q14</f>
        <v>0</v>
      </c>
      <c r="G14">
        <f>PPCL_NG!Q14</f>
        <v>19.28</v>
      </c>
      <c r="H14">
        <f>PPCL_Spot!Q14</f>
        <v>5.3784181123199053</v>
      </c>
      <c r="I14">
        <f>Bawana_NG!Q14</f>
        <v>47.878034724787589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666.82234102211839</v>
      </c>
      <c r="P14" s="77">
        <v>60.65</v>
      </c>
      <c r="Q14" s="77">
        <v>20.4425394458939</v>
      </c>
      <c r="R14" s="80">
        <v>0</v>
      </c>
      <c r="S14" s="80">
        <v>0</v>
      </c>
      <c r="T14" s="78">
        <f>SUMPRODUCT(LTA!F14:AJ14,LTA!F$101:AJ$101,LTA!F$104:AJ$104)</f>
        <v>22.42</v>
      </c>
      <c r="U14" s="78">
        <f>SUMPRODUCT(LTA!F14:AJ14,LTA!F$102:AJ$102,LTA!F$104:AJ$104)</f>
        <v>94.97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275.58</v>
      </c>
      <c r="AB14" s="117">
        <f>-STOA!O14</f>
        <v>0</v>
      </c>
      <c r="AC14">
        <f t="shared" si="0"/>
        <v>10.742097756179742</v>
      </c>
      <c r="AD14">
        <f t="shared" si="1"/>
        <v>1209.9508290824274</v>
      </c>
      <c r="AE14">
        <f>'IDT-1'!C14</f>
        <v>-50</v>
      </c>
      <c r="AF14" s="26"/>
      <c r="AG14">
        <f t="shared" si="2"/>
        <v>1159.9508290824274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7.2715935334872981</v>
      </c>
      <c r="F15">
        <f>GT_Spot!Q15</f>
        <v>0</v>
      </c>
      <c r="G15">
        <f>PPCL_NG!Q15</f>
        <v>19.28</v>
      </c>
      <c r="H15">
        <f>PPCL_Spot!Q15</f>
        <v>5.3784181123199053</v>
      </c>
      <c r="I15">
        <f>Bawana_NG!Q15</f>
        <v>47.878034724787589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697.16917705147432</v>
      </c>
      <c r="P15" s="77">
        <v>60.65</v>
      </c>
      <c r="Q15" s="77">
        <v>20.4425394458939</v>
      </c>
      <c r="R15" s="80">
        <v>0</v>
      </c>
      <c r="S15" s="80">
        <v>0</v>
      </c>
      <c r="T15" s="78">
        <f>SUMPRODUCT(LTA!F15:AJ15,LTA!F$101:AJ$101,LTA!F$104:AJ$104)</f>
        <v>16.04</v>
      </c>
      <c r="U15" s="78">
        <f>SUMPRODUCT(LTA!F15:AJ15,LTA!F$102:AJ$102,LTA!F$104:AJ$104)</f>
        <v>91.84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258.26</v>
      </c>
      <c r="AB15" s="117">
        <f>-STOA!O15</f>
        <v>0</v>
      </c>
      <c r="AC15">
        <f t="shared" si="0"/>
        <v>10.906217826071005</v>
      </c>
      <c r="AD15">
        <f t="shared" si="1"/>
        <v>1198.303545041892</v>
      </c>
      <c r="AE15">
        <f>'IDT-1'!C15</f>
        <v>-110</v>
      </c>
      <c r="AF15" s="26"/>
      <c r="AG15">
        <f t="shared" si="2"/>
        <v>1088.303545041892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7.2715935334872981</v>
      </c>
      <c r="F16">
        <f>GT_Spot!Q16</f>
        <v>0</v>
      </c>
      <c r="G16">
        <f>PPCL_NG!Q16</f>
        <v>19.28</v>
      </c>
      <c r="H16">
        <f>PPCL_Spot!Q16</f>
        <v>5.3784181123199053</v>
      </c>
      <c r="I16">
        <f>Bawana_NG!Q16</f>
        <v>47.878034724787589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674.48041011668136</v>
      </c>
      <c r="P16" s="77">
        <v>60.65</v>
      </c>
      <c r="Q16" s="77">
        <v>20.4425394458939</v>
      </c>
      <c r="R16" s="80">
        <v>0</v>
      </c>
      <c r="S16" s="80">
        <v>0</v>
      </c>
      <c r="T16" s="78">
        <f>SUMPRODUCT(LTA!F16:AJ16,LTA!F$101:AJ$101,LTA!F$104:AJ$104)</f>
        <v>15.73</v>
      </c>
      <c r="U16" s="78">
        <f>SUMPRODUCT(LTA!F16:AJ16,LTA!F$102:AJ$102,LTA!F$104:AJ$104)</f>
        <v>91.61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258.26</v>
      </c>
      <c r="AB16" s="117">
        <f>-STOA!O16</f>
        <v>0</v>
      </c>
      <c r="AC16">
        <f t="shared" si="0"/>
        <v>10.657414039433851</v>
      </c>
      <c r="AD16">
        <f t="shared" si="1"/>
        <v>1180.3235818937362</v>
      </c>
      <c r="AE16">
        <f>'IDT-1'!C16</f>
        <v>-75</v>
      </c>
      <c r="AF16" s="26"/>
      <c r="AG16">
        <f t="shared" si="2"/>
        <v>1105.3235818937362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7.2715935334872981</v>
      </c>
      <c r="F17">
        <f>GT_Spot!Q17</f>
        <v>0</v>
      </c>
      <c r="G17">
        <f>PPCL_NG!Q17</f>
        <v>19.28</v>
      </c>
      <c r="H17">
        <f>PPCL_Spot!Q17</f>
        <v>5.3784181123199053</v>
      </c>
      <c r="I17">
        <f>Bawana_NG!Q17</f>
        <v>47.878034724787589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670.88335228668132</v>
      </c>
      <c r="P17" s="77">
        <v>60.65</v>
      </c>
      <c r="Q17" s="77">
        <v>20.4425394458939</v>
      </c>
      <c r="R17" s="80">
        <v>0</v>
      </c>
      <c r="S17" s="80">
        <v>0</v>
      </c>
      <c r="T17" s="78">
        <f>SUMPRODUCT(LTA!F17:AJ17,LTA!F$101:AJ$101,LTA!F$104:AJ$104)</f>
        <v>15.42</v>
      </c>
      <c r="U17" s="78">
        <f>SUMPRODUCT(LTA!F17:AJ17,LTA!F$102:AJ$102,LTA!F$104:AJ$104)</f>
        <v>91.32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258.26</v>
      </c>
      <c r="AB17" s="117">
        <f>-STOA!O17</f>
        <v>0</v>
      </c>
      <c r="AC17">
        <f t="shared" si="0"/>
        <v>10.531698655307896</v>
      </c>
      <c r="AD17">
        <f t="shared" si="1"/>
        <v>1186.2522394478619</v>
      </c>
      <c r="AE17">
        <f>'IDT-1'!C17</f>
        <v>-90</v>
      </c>
      <c r="AF17" s="26"/>
      <c r="AG17">
        <f t="shared" si="2"/>
        <v>1096.2522394478619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7.2715935334872981</v>
      </c>
      <c r="F18">
        <f>GT_Spot!Q18</f>
        <v>0</v>
      </c>
      <c r="G18">
        <f>PPCL_NG!Q18</f>
        <v>19.28</v>
      </c>
      <c r="H18">
        <f>PPCL_Spot!Q18</f>
        <v>5.3784181123199053</v>
      </c>
      <c r="I18">
        <f>Bawana_NG!Q18</f>
        <v>47.878034724787589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670.88335228668132</v>
      </c>
      <c r="P18" s="77">
        <v>60.65</v>
      </c>
      <c r="Q18" s="77">
        <v>20.4425394458939</v>
      </c>
      <c r="R18" s="80">
        <v>0</v>
      </c>
      <c r="S18" s="80">
        <v>0</v>
      </c>
      <c r="T18" s="78">
        <f>SUMPRODUCT(LTA!F18:AJ18,LTA!F$101:AJ$101,LTA!F$104:AJ$104)</f>
        <v>15.07</v>
      </c>
      <c r="U18" s="78">
        <f>SUMPRODUCT(LTA!F18:AJ18,LTA!F$102:AJ$102,LTA!F$104:AJ$104)</f>
        <v>91.149999999999991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258.26</v>
      </c>
      <c r="AB18" s="117">
        <f>-STOA!O18</f>
        <v>0</v>
      </c>
      <c r="AC18">
        <f t="shared" si="0"/>
        <v>10.527122655307895</v>
      </c>
      <c r="AD18">
        <f t="shared" si="1"/>
        <v>1185.736815447862</v>
      </c>
      <c r="AE18">
        <f>'IDT-1'!C18</f>
        <v>-105</v>
      </c>
      <c r="AF18" s="26"/>
      <c r="AG18">
        <f t="shared" si="2"/>
        <v>1080.736815447862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7.6235756385068774</v>
      </c>
      <c r="F19">
        <f>GT_Spot!Q19</f>
        <v>0</v>
      </c>
      <c r="G19">
        <f>PPCL_NG!Q19</f>
        <v>19.28</v>
      </c>
      <c r="H19">
        <f>PPCL_Spot!Q19</f>
        <v>5.3784181123199053</v>
      </c>
      <c r="I19">
        <f>Bawana_NG!Q19</f>
        <v>47.878034724787589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650.36469834598108</v>
      </c>
      <c r="P19" s="77">
        <v>60.65</v>
      </c>
      <c r="Q19" s="77">
        <v>20.4425394458939</v>
      </c>
      <c r="R19" s="80">
        <v>0</v>
      </c>
      <c r="S19" s="80">
        <v>0</v>
      </c>
      <c r="T19" s="78">
        <f>SUMPRODUCT(LTA!F19:AJ19,LTA!F$101:AJ$101,LTA!F$104:AJ$104)</f>
        <v>14.64</v>
      </c>
      <c r="U19" s="78">
        <f>SUMPRODUCT(LTA!F19:AJ19,LTA!F$102:AJ$102,LTA!F$104:AJ$104)</f>
        <v>90.929999999999993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258.26</v>
      </c>
      <c r="AB19" s="117">
        <f>-STOA!O19</f>
        <v>0</v>
      </c>
      <c r="AC19">
        <f t="shared" si="0"/>
        <v>10.43271721837586</v>
      </c>
      <c r="AD19">
        <f t="shared" si="1"/>
        <v>1155.0145490491134</v>
      </c>
      <c r="AE19">
        <f>'IDT-1'!C19</f>
        <v>-95.450999999999993</v>
      </c>
      <c r="AF19" s="26"/>
      <c r="AG19">
        <f t="shared" si="2"/>
        <v>1059.5635490491134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7.6235756385068774</v>
      </c>
      <c r="F20">
        <f>GT_Spot!Q20</f>
        <v>0</v>
      </c>
      <c r="G20">
        <f>PPCL_NG!Q20</f>
        <v>19.28</v>
      </c>
      <c r="H20">
        <f>PPCL_Spot!Q20</f>
        <v>5.3784181123199053</v>
      </c>
      <c r="I20">
        <f>Bawana_NG!Q20</f>
        <v>47.878034724787589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625.48616474655785</v>
      </c>
      <c r="P20" s="77">
        <v>60.65</v>
      </c>
      <c r="Q20" s="77">
        <v>20.4425394458939</v>
      </c>
      <c r="R20" s="80">
        <v>0</v>
      </c>
      <c r="S20" s="80">
        <v>0</v>
      </c>
      <c r="T20" s="78">
        <f>SUMPRODUCT(LTA!F20:AJ20,LTA!F$101:AJ$101,LTA!F$104:AJ$104)</f>
        <v>14.1</v>
      </c>
      <c r="U20" s="78">
        <f>SUMPRODUCT(LTA!F20:AJ20,LTA!F$102:AJ$102,LTA!F$104:AJ$104)</f>
        <v>90.679999999999993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258.26</v>
      </c>
      <c r="AB20" s="117">
        <f>-STOA!O20</f>
        <v>0</v>
      </c>
      <c r="AC20">
        <f t="shared" si="0"/>
        <v>10.206834122700933</v>
      </c>
      <c r="AD20">
        <f t="shared" si="1"/>
        <v>1129.571898545365</v>
      </c>
      <c r="AE20">
        <f>'IDT-1'!C20</f>
        <v>-64.167000000000002</v>
      </c>
      <c r="AF20" s="26"/>
      <c r="AG20">
        <f t="shared" si="2"/>
        <v>1065.4048985453651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7.6235756385068774</v>
      </c>
      <c r="F21">
        <f>GT_Spot!Q21</f>
        <v>0</v>
      </c>
      <c r="G21">
        <f>PPCL_NG!Q21</f>
        <v>19.28</v>
      </c>
      <c r="H21">
        <f>PPCL_Spot!Q21</f>
        <v>5.3784181123199053</v>
      </c>
      <c r="I21">
        <f>Bawana_NG!Q21</f>
        <v>47.878034724787589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670.56035268661708</v>
      </c>
      <c r="P21" s="77">
        <v>60.65</v>
      </c>
      <c r="Q21" s="77">
        <v>20.4425394458939</v>
      </c>
      <c r="R21" s="80">
        <v>0</v>
      </c>
      <c r="S21" s="80">
        <v>0</v>
      </c>
      <c r="T21" s="78">
        <f>SUMPRODUCT(LTA!F21:AJ21,LTA!F$101:AJ$101,LTA!F$104:AJ$104)</f>
        <v>13.64</v>
      </c>
      <c r="U21" s="78">
        <f>SUMPRODUCT(LTA!F21:AJ21,LTA!F$102:AJ$102,LTA!F$104:AJ$104)</f>
        <v>90.44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-95</v>
      </c>
      <c r="AA21" s="117">
        <f>STOA!I21</f>
        <v>258.26</v>
      </c>
      <c r="AB21" s="117">
        <f>-STOA!O21</f>
        <v>0</v>
      </c>
      <c r="AC21">
        <f t="shared" si="0"/>
        <v>11.351967815960059</v>
      </c>
      <c r="AD21">
        <f t="shared" si="1"/>
        <v>1087.8009527921652</v>
      </c>
      <c r="AE21">
        <f>'IDT-1'!C21</f>
        <v>-43.183</v>
      </c>
      <c r="AF21" s="26"/>
      <c r="AG21">
        <f t="shared" si="2"/>
        <v>1044.6179527921652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7.6235756385068774</v>
      </c>
      <c r="F22">
        <f>GT_Spot!Q22</f>
        <v>0</v>
      </c>
      <c r="G22">
        <f>PPCL_NG!Q22</f>
        <v>19.28</v>
      </c>
      <c r="H22">
        <f>PPCL_Spot!Q22</f>
        <v>5.3784181123199053</v>
      </c>
      <c r="I22">
        <f>Bawana_NG!Q22</f>
        <v>47.878034724787589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693.24911962141027</v>
      </c>
      <c r="P22" s="77">
        <v>60.65</v>
      </c>
      <c r="Q22" s="77">
        <v>20.4425394458939</v>
      </c>
      <c r="R22" s="80">
        <v>0</v>
      </c>
      <c r="S22" s="80">
        <v>0</v>
      </c>
      <c r="T22" s="78">
        <f>SUMPRODUCT(LTA!F22:AJ22,LTA!F$101:AJ$101,LTA!F$104:AJ$104)</f>
        <v>19.059999999999999</v>
      </c>
      <c r="U22" s="78">
        <f>SUMPRODUCT(LTA!F22:AJ22,LTA!F$102:AJ$102,LTA!F$104:AJ$104)</f>
        <v>90.05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-175</v>
      </c>
      <c r="AA22" s="117">
        <f>STOA!I22</f>
        <v>258.26</v>
      </c>
      <c r="AB22" s="117">
        <f>-STOA!O22</f>
        <v>0</v>
      </c>
      <c r="AC22">
        <f t="shared" si="0"/>
        <v>12.306143166761863</v>
      </c>
      <c r="AD22">
        <f t="shared" si="1"/>
        <v>1034.5655443761566</v>
      </c>
      <c r="AE22">
        <f>'IDT-1'!C22</f>
        <v>-29.212</v>
      </c>
      <c r="AF22" s="26"/>
      <c r="AG22">
        <f t="shared" si="2"/>
        <v>1005.3535443761566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17.804945818282857</v>
      </c>
      <c r="F23">
        <f>GT_Spot!Q23</f>
        <v>0</v>
      </c>
      <c r="G23">
        <f>PPCL_NG!Q23</f>
        <v>19.28</v>
      </c>
      <c r="H23">
        <f>PPCL_Spot!Q23</f>
        <v>16.390588235294118</v>
      </c>
      <c r="I23">
        <f>Bawana_NG!Q23</f>
        <v>47.878034724787589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690.54005092770069</v>
      </c>
      <c r="P23" s="77">
        <v>60.65</v>
      </c>
      <c r="Q23" s="77">
        <v>20.4425394458939</v>
      </c>
      <c r="R23" s="80">
        <v>0</v>
      </c>
      <c r="S23" s="80">
        <v>0</v>
      </c>
      <c r="T23" s="78">
        <f>SUMPRODUCT(LTA!F23:AJ23,LTA!F$101:AJ$101,LTA!F$104:AJ$104)</f>
        <v>18.25</v>
      </c>
      <c r="U23" s="78">
        <f>SUMPRODUCT(LTA!F23:AJ23,LTA!F$102:AJ$102,LTA!F$104:AJ$104)</f>
        <v>89.71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-190</v>
      </c>
      <c r="AA23" s="117">
        <f>STOA!I23</f>
        <v>258.26</v>
      </c>
      <c r="AB23" s="117">
        <f>-STOA!O23</f>
        <v>0</v>
      </c>
      <c r="AC23">
        <f t="shared" si="0"/>
        <v>12.591858429754351</v>
      </c>
      <c r="AD23">
        <f t="shared" si="1"/>
        <v>1036.6143007222047</v>
      </c>
      <c r="AE23">
        <f>'IDT-1'!C23</f>
        <v>-23.285</v>
      </c>
      <c r="AF23" s="26"/>
      <c r="AG23">
        <f t="shared" si="2"/>
        <v>1013.3293007222047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17.804945818282857</v>
      </c>
      <c r="F24">
        <f>GT_Spot!Q24</f>
        <v>0</v>
      </c>
      <c r="G24">
        <f>PPCL_NG!Q24</f>
        <v>19.28</v>
      </c>
      <c r="H24">
        <f>PPCL_Spot!Q24</f>
        <v>16.390588235294118</v>
      </c>
      <c r="I24">
        <f>Bawana_NG!Q24</f>
        <v>47.878034724787589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693.99273903078176</v>
      </c>
      <c r="P24" s="77">
        <v>60.65</v>
      </c>
      <c r="Q24" s="77">
        <v>20.4425394458939</v>
      </c>
      <c r="R24" s="80">
        <v>0</v>
      </c>
      <c r="S24" s="80">
        <v>0</v>
      </c>
      <c r="T24" s="78">
        <f>SUMPRODUCT(LTA!F24:AJ24,LTA!F$101:AJ$101,LTA!F$104:AJ$104)</f>
        <v>17.32</v>
      </c>
      <c r="U24" s="78">
        <f>SUMPRODUCT(LTA!F24:AJ24,LTA!F$102:AJ$102,LTA!F$104:AJ$104)</f>
        <v>89.429999999999993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-195</v>
      </c>
      <c r="AA24" s="117">
        <f>STOA!I24</f>
        <v>258.26</v>
      </c>
      <c r="AB24" s="117">
        <f>-STOA!O24</f>
        <v>0</v>
      </c>
      <c r="AC24">
        <f t="shared" si="0"/>
        <v>12.655984722672441</v>
      </c>
      <c r="AD24">
        <f t="shared" si="1"/>
        <v>1033.7928625323677</v>
      </c>
      <c r="AE24">
        <f>'IDT-1'!C24</f>
        <v>-19.050999999999998</v>
      </c>
      <c r="AF24" s="26"/>
      <c r="AG24">
        <f t="shared" si="2"/>
        <v>1014.7418625323677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17.804945818282857</v>
      </c>
      <c r="F25">
        <f>GT_Spot!Q25</f>
        <v>0</v>
      </c>
      <c r="G25">
        <f>PPCL_NG!Q25</f>
        <v>19.28</v>
      </c>
      <c r="H25">
        <f>PPCL_Spot!Q25</f>
        <v>15.670588235294119</v>
      </c>
      <c r="I25">
        <f>Bawana_NG!Q25</f>
        <v>47.878034724787589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682.58815621916142</v>
      </c>
      <c r="P25" s="77">
        <v>60.65</v>
      </c>
      <c r="Q25" s="77">
        <v>20.4425394458939</v>
      </c>
      <c r="R25" s="80">
        <v>0</v>
      </c>
      <c r="S25" s="80">
        <v>0</v>
      </c>
      <c r="T25" s="78">
        <f>SUMPRODUCT(LTA!F25:AJ25,LTA!F$101:AJ$101,LTA!F$104:AJ$104)</f>
        <v>16.309999999999999</v>
      </c>
      <c r="U25" s="78">
        <f>SUMPRODUCT(LTA!F25:AJ25,LTA!F$102:AJ$102,LTA!F$104:AJ$104)</f>
        <v>89.16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-205</v>
      </c>
      <c r="AA25" s="117">
        <f>STOA!I25</f>
        <v>258.26</v>
      </c>
      <c r="AB25" s="117">
        <f>-STOA!O25</f>
        <v>0</v>
      </c>
      <c r="AC25">
        <f t="shared" si="0"/>
        <v>12.626805669152134</v>
      </c>
      <c r="AD25">
        <f t="shared" si="1"/>
        <v>1010.4174587742677</v>
      </c>
      <c r="AE25">
        <f>'IDT-1'!C25</f>
        <v>-13.548</v>
      </c>
      <c r="AF25" s="26"/>
      <c r="AG25">
        <f t="shared" si="2"/>
        <v>996.86945877426774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17.804945818282857</v>
      </c>
      <c r="F26">
        <f>GT_Spot!Q26</f>
        <v>0</v>
      </c>
      <c r="G26">
        <f>PPCL_NG!Q26</f>
        <v>19.28</v>
      </c>
      <c r="H26">
        <f>PPCL_Spot!Q26</f>
        <v>16.39</v>
      </c>
      <c r="I26">
        <f>Bawana_NG!Q26</f>
        <v>47.878034724787589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685.87293313199814</v>
      </c>
      <c r="P26" s="77">
        <v>60.65</v>
      </c>
      <c r="Q26" s="77">
        <v>20.4425394458939</v>
      </c>
      <c r="R26" s="80">
        <v>0</v>
      </c>
      <c r="S26" s="80">
        <v>0</v>
      </c>
      <c r="T26" s="78">
        <f>SUMPRODUCT(LTA!F26:AJ26,LTA!F$101:AJ$101,LTA!F$104:AJ$104)</f>
        <v>15.36</v>
      </c>
      <c r="U26" s="78">
        <f>SUMPRODUCT(LTA!F26:AJ26,LTA!F$102:AJ$102,LTA!F$104:AJ$104)</f>
        <v>88.77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-210</v>
      </c>
      <c r="AA26" s="117">
        <f>STOA!I26</f>
        <v>258.26</v>
      </c>
      <c r="AB26" s="117">
        <f>-STOA!O26</f>
        <v>0</v>
      </c>
      <c r="AC26">
        <f t="shared" si="0"/>
        <v>12.694641167125488</v>
      </c>
      <c r="AD26">
        <f t="shared" si="1"/>
        <v>1008.0138119538369</v>
      </c>
      <c r="AE26">
        <f>'IDT-1'!C26</f>
        <v>-6.35</v>
      </c>
      <c r="AF26" s="26"/>
      <c r="AG26">
        <f t="shared" si="2"/>
        <v>1001.6638119538369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17.804945818282857</v>
      </c>
      <c r="F27">
        <f>GT_Spot!Q27</f>
        <v>0</v>
      </c>
      <c r="G27">
        <f>PPCL_NG!Q27</f>
        <v>19.28</v>
      </c>
      <c r="H27">
        <f>PPCL_Spot!Q27</f>
        <v>16.39</v>
      </c>
      <c r="I27">
        <f>Bawana_NG!Q27</f>
        <v>47.878034724787589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685.92236636790415</v>
      </c>
      <c r="P27" s="77">
        <v>60.65</v>
      </c>
      <c r="Q27" s="77">
        <v>20.4425394458939</v>
      </c>
      <c r="R27" s="80">
        <v>5.21</v>
      </c>
      <c r="S27" s="80">
        <v>0</v>
      </c>
      <c r="T27" s="78">
        <f>SUMPRODUCT(LTA!F27:AJ27,LTA!F$101:AJ$101,LTA!F$104:AJ$104)</f>
        <v>14.36</v>
      </c>
      <c r="U27" s="78">
        <f>SUMPRODUCT(LTA!F27:AJ27,LTA!F$102:AJ$102,LTA!F$104:AJ$104)</f>
        <v>87.08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-80</v>
      </c>
      <c r="AA27" s="117">
        <f>STOA!I27</f>
        <v>189.09</v>
      </c>
      <c r="AB27" s="117">
        <f>-STOA!O27</f>
        <v>0</v>
      </c>
      <c r="AC27">
        <f t="shared" si="0"/>
        <v>11.265134064992905</v>
      </c>
      <c r="AD27">
        <f t="shared" si="1"/>
        <v>1037.8427522918755</v>
      </c>
      <c r="AE27">
        <f>'IDT-1'!C27</f>
        <v>-60.963999999999999</v>
      </c>
      <c r="AF27" s="26"/>
      <c r="AG27">
        <f t="shared" si="2"/>
        <v>976.87875229187557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17.804945818282857</v>
      </c>
      <c r="F28">
        <f>GT_Spot!Q28</f>
        <v>0</v>
      </c>
      <c r="G28">
        <f>PPCL_NG!Q28</f>
        <v>19.28</v>
      </c>
      <c r="H28">
        <f>PPCL_Spot!Q28</f>
        <v>16.39</v>
      </c>
      <c r="I28">
        <f>Bawana_NG!Q28</f>
        <v>47.878034724787589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697.49722809439254</v>
      </c>
      <c r="P28" s="77">
        <v>60.65</v>
      </c>
      <c r="Q28" s="77">
        <v>20.4425394458939</v>
      </c>
      <c r="R28" s="80">
        <v>10.68</v>
      </c>
      <c r="S28" s="80">
        <v>0</v>
      </c>
      <c r="T28" s="78">
        <f>SUMPRODUCT(LTA!F28:AJ28,LTA!F$101:AJ$101,LTA!F$104:AJ$104)</f>
        <v>9.73</v>
      </c>
      <c r="U28" s="78">
        <f>SUMPRODUCT(LTA!F28:AJ28,LTA!F$102:AJ$102,LTA!F$104:AJ$104)</f>
        <v>86.58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-95</v>
      </c>
      <c r="AA28" s="117">
        <f>STOA!I28</f>
        <v>189.09</v>
      </c>
      <c r="AB28" s="117">
        <f>-STOA!O28</f>
        <v>0</v>
      </c>
      <c r="AC28">
        <f t="shared" si="0"/>
        <v>11.192422297742096</v>
      </c>
      <c r="AD28">
        <f t="shared" si="1"/>
        <v>1069.8303257856148</v>
      </c>
      <c r="AE28">
        <f>'IDT-1'!C28</f>
        <v>-48.686999999999998</v>
      </c>
      <c r="AF28" s="26"/>
      <c r="AG28">
        <f t="shared" si="2"/>
        <v>1021.1433257856148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17.804945818282857</v>
      </c>
      <c r="F29">
        <f>GT_Spot!Q29</f>
        <v>0</v>
      </c>
      <c r="G29">
        <f>PPCL_NG!Q29</f>
        <v>19.28</v>
      </c>
      <c r="H29">
        <f>PPCL_Spot!Q29</f>
        <v>16.39</v>
      </c>
      <c r="I29">
        <f>Bawana_NG!Q29</f>
        <v>47.878034724787589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697.49815369793032</v>
      </c>
      <c r="P29" s="77">
        <v>60.65</v>
      </c>
      <c r="Q29" s="77">
        <v>20.4425394458939</v>
      </c>
      <c r="R29" s="80">
        <v>17.930000000000003</v>
      </c>
      <c r="S29" s="80">
        <v>0</v>
      </c>
      <c r="T29" s="78">
        <f>SUMPRODUCT(LTA!F29:AJ29,LTA!F$101:AJ$101,LTA!F$104:AJ$104)</f>
        <v>11.73</v>
      </c>
      <c r="U29" s="78">
        <f>SUMPRODUCT(LTA!F29:AJ29,LTA!F$102:AJ$102,LTA!F$104:AJ$104)</f>
        <v>86.14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-95</v>
      </c>
      <c r="AA29" s="117">
        <f>STOA!I29</f>
        <v>189.09</v>
      </c>
      <c r="AB29" s="117">
        <f>-STOA!O29</f>
        <v>0</v>
      </c>
      <c r="AC29">
        <f t="shared" si="0"/>
        <v>11.403130355886159</v>
      </c>
      <c r="AD29">
        <f t="shared" si="1"/>
        <v>1063.4305433310085</v>
      </c>
      <c r="AE29">
        <f>'IDT-1'!C29</f>
        <v>-44.875999999999998</v>
      </c>
      <c r="AF29" s="26"/>
      <c r="AG29">
        <f t="shared" si="2"/>
        <v>1018.5545433310085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7.6235756385068774</v>
      </c>
      <c r="F30">
        <f>GT_Spot!Q30</f>
        <v>0</v>
      </c>
      <c r="G30">
        <f>PPCL_NG!Q30</f>
        <v>19.28</v>
      </c>
      <c r="H30">
        <f>PPCL_Spot!Q30</f>
        <v>5.77</v>
      </c>
      <c r="I30">
        <f>Bawana_NG!Q30</f>
        <v>47.878034724787589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697.49811161281616</v>
      </c>
      <c r="P30" s="77">
        <v>60.65</v>
      </c>
      <c r="Q30" s="77">
        <v>20.4425394458939</v>
      </c>
      <c r="R30" s="80">
        <v>26.3</v>
      </c>
      <c r="S30" s="80">
        <v>0</v>
      </c>
      <c r="T30" s="78">
        <f>SUMPRODUCT(LTA!F30:AJ30,LTA!F$101:AJ$101,LTA!F$104:AJ$104)</f>
        <v>14.38</v>
      </c>
      <c r="U30" s="78">
        <f>SUMPRODUCT(LTA!F30:AJ30,LTA!F$102:AJ$102,LTA!F$104:AJ$104)</f>
        <v>85.789999999999992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-85</v>
      </c>
      <c r="AA30" s="117">
        <f>STOA!I30</f>
        <v>189.85</v>
      </c>
      <c r="AB30" s="117">
        <f>-STOA!O30</f>
        <v>0</v>
      </c>
      <c r="AC30">
        <f t="shared" si="0"/>
        <v>11.231880652733169</v>
      </c>
      <c r="AD30">
        <f t="shared" si="1"/>
        <v>1064.2303807692711</v>
      </c>
      <c r="AE30">
        <f>'IDT-1'!C30</f>
        <v>-37.679000000000002</v>
      </c>
      <c r="AF30" s="26"/>
      <c r="AG30">
        <f t="shared" si="2"/>
        <v>1026.551380769271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7.6235756385068774</v>
      </c>
      <c r="F31">
        <f>GT_Spot!Q31</f>
        <v>0</v>
      </c>
      <c r="G31">
        <f>PPCL_NG!Q31</f>
        <v>19.28</v>
      </c>
      <c r="H31">
        <f>PPCL_Spot!Q31</f>
        <v>5.77</v>
      </c>
      <c r="I31">
        <f>Bawana_NG!Q31</f>
        <v>47.878034724787589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701.59594089094639</v>
      </c>
      <c r="P31" s="77">
        <v>60.65</v>
      </c>
      <c r="Q31" s="77">
        <v>20.4425394458939</v>
      </c>
      <c r="R31" s="80">
        <v>26.3</v>
      </c>
      <c r="S31" s="80">
        <v>0</v>
      </c>
      <c r="T31" s="78">
        <f>SUMPRODUCT(LTA!F31:AJ31,LTA!F$101:AJ$101,LTA!F$104:AJ$104)</f>
        <v>21.36</v>
      </c>
      <c r="U31" s="78">
        <f>SUMPRODUCT(LTA!F31:AJ31,LTA!F$102:AJ$102,LTA!F$104:AJ$104)</f>
        <v>85.47999999999999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-105</v>
      </c>
      <c r="AA31" s="117">
        <f>STOA!I31</f>
        <v>190.9</v>
      </c>
      <c r="AB31" s="117">
        <f>-STOA!O31</f>
        <v>0</v>
      </c>
      <c r="AC31">
        <f t="shared" si="0"/>
        <v>11.380268187991694</v>
      </c>
      <c r="AD31">
        <f t="shared" si="1"/>
        <v>1070.8998225121429</v>
      </c>
      <c r="AE31">
        <f>'IDT-1'!C31</f>
        <v>-30.059000000000001</v>
      </c>
      <c r="AF31" s="26"/>
      <c r="AG31">
        <f t="shared" si="2"/>
        <v>1040.8408225121429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7.6235756385068774</v>
      </c>
      <c r="F32">
        <f>GT_Spot!Q32</f>
        <v>0</v>
      </c>
      <c r="G32">
        <f>PPCL_NG!Q32</f>
        <v>19.28</v>
      </c>
      <c r="H32">
        <f>PPCL_Spot!Q32</f>
        <v>5.77</v>
      </c>
      <c r="I32">
        <f>Bawana_NG!Q32</f>
        <v>47.878034724787589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701.59624661789064</v>
      </c>
      <c r="P32" s="77">
        <v>60.65</v>
      </c>
      <c r="Q32" s="77">
        <v>20.4425394458939</v>
      </c>
      <c r="R32" s="80">
        <v>26.3</v>
      </c>
      <c r="S32" s="80">
        <v>0</v>
      </c>
      <c r="T32" s="78">
        <f>SUMPRODUCT(LTA!F32:AJ32,LTA!F$101:AJ$101,LTA!F$104:AJ$104)</f>
        <v>30.09</v>
      </c>
      <c r="U32" s="78">
        <f>SUMPRODUCT(LTA!F32:AJ32,LTA!F$102:AJ$102,LTA!F$104:AJ$104)</f>
        <v>85.149999999999991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-130</v>
      </c>
      <c r="AA32" s="117">
        <f>STOA!I32</f>
        <v>192.12</v>
      </c>
      <c r="AB32" s="117">
        <f>-STOA!O32</f>
        <v>0</v>
      </c>
      <c r="AC32">
        <f t="shared" si="0"/>
        <v>11.686880066443686</v>
      </c>
      <c r="AD32">
        <f t="shared" si="1"/>
        <v>1055.2135163606351</v>
      </c>
      <c r="AE32">
        <f>'IDT-1'!C32</f>
        <v>-22.015000000000001</v>
      </c>
      <c r="AF32" s="26"/>
      <c r="AG32">
        <f t="shared" si="2"/>
        <v>1033.198516360635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7.6235756385068774</v>
      </c>
      <c r="F33">
        <f>GT_Spot!Q33</f>
        <v>0</v>
      </c>
      <c r="G33">
        <f>PPCL_NG!Q33</f>
        <v>19.28</v>
      </c>
      <c r="H33">
        <f>PPCL_Spot!Q33</f>
        <v>5.77</v>
      </c>
      <c r="I33">
        <f>Bawana_NG!Q33</f>
        <v>47.878034724787589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684.74579733321229</v>
      </c>
      <c r="P33" s="77">
        <v>60.65</v>
      </c>
      <c r="Q33" s="77">
        <v>20.4425394458939</v>
      </c>
      <c r="R33" s="80">
        <v>26.3</v>
      </c>
      <c r="S33" s="80">
        <v>0</v>
      </c>
      <c r="T33" s="78">
        <f>SUMPRODUCT(LTA!F33:AJ33,LTA!F$101:AJ$101,LTA!F$104:AJ$104)</f>
        <v>38.680000000000007</v>
      </c>
      <c r="U33" s="78">
        <f>SUMPRODUCT(LTA!F33:AJ33,LTA!F$102:AJ$102,LTA!F$104:AJ$104)</f>
        <v>84.91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-155</v>
      </c>
      <c r="AA33" s="117">
        <f>STOA!I33</f>
        <v>195.12</v>
      </c>
      <c r="AB33" s="117">
        <f>-STOA!O33</f>
        <v>0</v>
      </c>
      <c r="AC33">
        <f t="shared" si="0"/>
        <v>12.304335676903166</v>
      </c>
      <c r="AD33">
        <f t="shared" si="1"/>
        <v>974.09561146549743</v>
      </c>
      <c r="AE33">
        <f>'IDT-1'!C33</f>
        <v>-8.4670000000000005</v>
      </c>
      <c r="AF33" s="26"/>
      <c r="AG33">
        <f t="shared" si="2"/>
        <v>965.62861146549744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7.6235756385068774</v>
      </c>
      <c r="F34">
        <f>GT_Spot!Q34</f>
        <v>0</v>
      </c>
      <c r="G34">
        <f>PPCL_NG!Q34</f>
        <v>19.28</v>
      </c>
      <c r="H34">
        <f>PPCL_Spot!Q34</f>
        <v>5.77</v>
      </c>
      <c r="I34">
        <f>Bawana_NG!Q34</f>
        <v>47.878034724787589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670.66160729003138</v>
      </c>
      <c r="P34" s="77">
        <v>60.65</v>
      </c>
      <c r="Q34" s="77">
        <v>20.4425394458939</v>
      </c>
      <c r="R34" s="80">
        <v>26.3</v>
      </c>
      <c r="S34" s="80">
        <v>0</v>
      </c>
      <c r="T34" s="78">
        <f>SUMPRODUCT(LTA!F34:AJ34,LTA!F$101:AJ$101,LTA!F$104:AJ$104)</f>
        <v>49.52</v>
      </c>
      <c r="U34" s="78">
        <f>SUMPRODUCT(LTA!F34:AJ34,LTA!F$102:AJ$102,LTA!F$104:AJ$104)</f>
        <v>84.61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-160</v>
      </c>
      <c r="AA34" s="117">
        <f>STOA!I34</f>
        <v>199.62</v>
      </c>
      <c r="AB34" s="117">
        <f>-STOA!O34</f>
        <v>0</v>
      </c>
      <c r="AC34">
        <f t="shared" si="0"/>
        <v>11.913231066024386</v>
      </c>
      <c r="AD34">
        <f t="shared" si="1"/>
        <v>1020.4425260331953</v>
      </c>
      <c r="AE34">
        <f>'IDT-1'!C34</f>
        <v>-9.3140000000000001</v>
      </c>
      <c r="AF34" s="26"/>
      <c r="AG34">
        <f t="shared" si="2"/>
        <v>1011.1285260331954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7.2715935334872981</v>
      </c>
      <c r="F35">
        <f>GT_Spot!Q35</f>
        <v>0</v>
      </c>
      <c r="G35">
        <f>PPCL_NG!Q35</f>
        <v>19.28</v>
      </c>
      <c r="H35">
        <f>PPCL_Spot!Q35</f>
        <v>5.3784181123199053</v>
      </c>
      <c r="I35">
        <f>Bawana_NG!Q35</f>
        <v>47.878034724787589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634.5528655190659</v>
      </c>
      <c r="P35" s="77">
        <v>60.65</v>
      </c>
      <c r="Q35" s="77">
        <v>20.4425394458939</v>
      </c>
      <c r="R35" s="80">
        <v>26.3</v>
      </c>
      <c r="S35" s="80">
        <v>0</v>
      </c>
      <c r="T35" s="78">
        <f>SUMPRODUCT(LTA!F35:AJ35,LTA!F$101:AJ$101,LTA!F$104:AJ$104)</f>
        <v>62.449999999999996</v>
      </c>
      <c r="U35" s="78">
        <f>SUMPRODUCT(LTA!F35:AJ35,LTA!F$102:AJ$102,LTA!F$104:AJ$104)</f>
        <v>84.429999999999993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-200</v>
      </c>
      <c r="AA35" s="117">
        <f>STOA!I35</f>
        <v>202.02</v>
      </c>
      <c r="AB35" s="117">
        <f>-STOA!O35</f>
        <v>0</v>
      </c>
      <c r="AC35">
        <f t="shared" si="0"/>
        <v>12.077375876191946</v>
      </c>
      <c r="AD35">
        <f t="shared" si="1"/>
        <v>958.57607545936253</v>
      </c>
      <c r="AE35">
        <f>'IDT-1'!C35</f>
        <v>-5.5039999999999996</v>
      </c>
      <c r="AF35" s="26"/>
      <c r="AG35">
        <f t="shared" si="2"/>
        <v>953.07207545936251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7.2715935334872981</v>
      </c>
      <c r="F36">
        <f>GT_Spot!Q36</f>
        <v>0</v>
      </c>
      <c r="G36">
        <f>PPCL_NG!Q36</f>
        <v>19.28</v>
      </c>
      <c r="H36">
        <f>PPCL_Spot!Q36</f>
        <v>5.3784181123199053</v>
      </c>
      <c r="I36">
        <f>Bawana_NG!Q36</f>
        <v>47.878034724787589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653.90334097232039</v>
      </c>
      <c r="P36" s="77">
        <v>60.65</v>
      </c>
      <c r="Q36" s="77">
        <v>20.4425394458939</v>
      </c>
      <c r="R36" s="80">
        <v>26.3</v>
      </c>
      <c r="S36" s="80">
        <v>0</v>
      </c>
      <c r="T36" s="78">
        <f>SUMPRODUCT(LTA!F36:AJ36,LTA!F$101:AJ$101,LTA!F$104:AJ$104)</f>
        <v>74.550000000000011</v>
      </c>
      <c r="U36" s="78">
        <f>SUMPRODUCT(LTA!F36:AJ36,LTA!F$102:AJ$102,LTA!F$104:AJ$104)</f>
        <v>84.199999999999989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-205</v>
      </c>
      <c r="AA36" s="117">
        <f>STOA!I36</f>
        <v>204.12</v>
      </c>
      <c r="AB36" s="117">
        <f>-STOA!O36</f>
        <v>0</v>
      </c>
      <c r="AC36">
        <f t="shared" si="0"/>
        <v>12.41498669779156</v>
      </c>
      <c r="AD36">
        <f t="shared" si="1"/>
        <v>986.55894009101758</v>
      </c>
      <c r="AE36">
        <f>'IDT-1'!C36</f>
        <v>-7.1970000000000001</v>
      </c>
      <c r="AF36" s="26"/>
      <c r="AG36">
        <f t="shared" si="2"/>
        <v>979.36194009101757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7.2715935334872981</v>
      </c>
      <c r="F37">
        <f>GT_Spot!Q37</f>
        <v>0</v>
      </c>
      <c r="G37">
        <f>PPCL_NG!Q37</f>
        <v>19.28</v>
      </c>
      <c r="H37">
        <f>PPCL_Spot!Q37</f>
        <v>5.3784181123199053</v>
      </c>
      <c r="I37">
        <f>Bawana_NG!Q37</f>
        <v>47.878034724787589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653.65814685100713</v>
      </c>
      <c r="P37" s="77">
        <v>60.65</v>
      </c>
      <c r="Q37" s="77">
        <v>20.4425394458939</v>
      </c>
      <c r="R37" s="80">
        <v>26.3</v>
      </c>
      <c r="S37" s="80">
        <v>0</v>
      </c>
      <c r="T37" s="78">
        <f>SUMPRODUCT(LTA!F37:AJ37,LTA!F$101:AJ$101,LTA!F$104:AJ$104)</f>
        <v>88.28</v>
      </c>
      <c r="U37" s="78">
        <f>SUMPRODUCT(LTA!F37:AJ37,LTA!F$102:AJ$102,LTA!F$104:AJ$104)</f>
        <v>84.21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-210</v>
      </c>
      <c r="AA37" s="117">
        <f>STOA!I37</f>
        <v>207.72</v>
      </c>
      <c r="AB37" s="117">
        <f>-STOA!O37</f>
        <v>0</v>
      </c>
      <c r="AC37">
        <f t="shared" si="0"/>
        <v>12.698592902356932</v>
      </c>
      <c r="AD37">
        <f t="shared" si="1"/>
        <v>988.37013976513879</v>
      </c>
      <c r="AE37">
        <f>'IDT-1'!C37</f>
        <v>-14.394</v>
      </c>
      <c r="AF37" s="26"/>
      <c r="AG37">
        <f t="shared" si="2"/>
        <v>973.97613976513878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7.2715935334872981</v>
      </c>
      <c r="F38">
        <f>GT_Spot!Q38</f>
        <v>0</v>
      </c>
      <c r="G38">
        <f>PPCL_NG!Q38</f>
        <v>19.28</v>
      </c>
      <c r="H38">
        <f>PPCL_Spot!Q38</f>
        <v>5.3784181123199053</v>
      </c>
      <c r="I38">
        <f>Bawana_NG!Q38</f>
        <v>47.878034724787589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652.22518320348718</v>
      </c>
      <c r="P38" s="77">
        <v>60.65</v>
      </c>
      <c r="Q38" s="77">
        <v>20.4425394458939</v>
      </c>
      <c r="R38" s="80">
        <v>26.3</v>
      </c>
      <c r="S38" s="80">
        <v>0</v>
      </c>
      <c r="T38" s="78">
        <f>SUMPRODUCT(LTA!F38:AJ38,LTA!F$101:AJ$101,LTA!F$104:AJ$104)</f>
        <v>98.71</v>
      </c>
      <c r="U38" s="78">
        <f>SUMPRODUCT(LTA!F38:AJ38,LTA!F$102:AJ$102,LTA!F$104:AJ$104)</f>
        <v>84.24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-210</v>
      </c>
      <c r="AA38" s="117">
        <f>STOA!I38</f>
        <v>211.02</v>
      </c>
      <c r="AB38" s="117">
        <f>-STOA!O38</f>
        <v>0</v>
      </c>
      <c r="AC38">
        <f t="shared" si="0"/>
        <v>12.940242735091688</v>
      </c>
      <c r="AD38">
        <f t="shared" si="1"/>
        <v>985.45552628488406</v>
      </c>
      <c r="AE38">
        <f>'IDT-1'!C38</f>
        <v>-19.475000000000001</v>
      </c>
      <c r="AF38" s="26"/>
      <c r="AG38">
        <f t="shared" si="2"/>
        <v>965.98052628488404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7.2085450346420314</v>
      </c>
      <c r="F39">
        <f>GT_Spot!Q39</f>
        <v>0</v>
      </c>
      <c r="G39">
        <f>PPCL_NG!Q39</f>
        <v>19.28</v>
      </c>
      <c r="H39">
        <f>PPCL_Spot!Q39</f>
        <v>5.3784181123199053</v>
      </c>
      <c r="I39">
        <f>Bawana_NG!Q39</f>
        <v>47.878034724787589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629.64640719738884</v>
      </c>
      <c r="P39" s="77">
        <v>60.65</v>
      </c>
      <c r="Q39" s="77">
        <v>20.4425394458939</v>
      </c>
      <c r="R39" s="80">
        <v>26.3</v>
      </c>
      <c r="S39" s="80">
        <v>0</v>
      </c>
      <c r="T39" s="78">
        <f>SUMPRODUCT(LTA!F39:AJ39,LTA!F$101:AJ$101,LTA!F$104:AJ$104)</f>
        <v>108.61</v>
      </c>
      <c r="U39" s="78">
        <f>SUMPRODUCT(LTA!F39:AJ39,LTA!F$102:AJ$102,LTA!F$104:AJ$104)</f>
        <v>84.009999999999991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-183.8</v>
      </c>
      <c r="AA39" s="117">
        <f>STOA!I39</f>
        <v>213.12</v>
      </c>
      <c r="AB39" s="117">
        <f>-STOA!O39</f>
        <v>0</v>
      </c>
      <c r="AC39">
        <f t="shared" si="0"/>
        <v>12.611963738366669</v>
      </c>
      <c r="AD39">
        <f t="shared" si="1"/>
        <v>1001.1119807766655</v>
      </c>
      <c r="AE39">
        <f>'IDT-1'!C39</f>
        <v>-20.745000000000001</v>
      </c>
      <c r="AF39" s="26"/>
      <c r="AG39">
        <f t="shared" si="2"/>
        <v>980.36698077666551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7.2085450346420314</v>
      </c>
      <c r="F40">
        <f>GT_Spot!Q40</f>
        <v>0</v>
      </c>
      <c r="G40">
        <f>PPCL_NG!Q40</f>
        <v>19.28</v>
      </c>
      <c r="H40">
        <f>PPCL_Spot!Q40</f>
        <v>5.3784181123199053</v>
      </c>
      <c r="I40">
        <f>Bawana_NG!Q40</f>
        <v>47.878034724787589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627.26092885938874</v>
      </c>
      <c r="P40" s="77">
        <v>60.65</v>
      </c>
      <c r="Q40" s="77">
        <v>20.4425394458939</v>
      </c>
      <c r="R40" s="80">
        <v>26.3</v>
      </c>
      <c r="S40" s="80">
        <v>0</v>
      </c>
      <c r="T40" s="78">
        <f>SUMPRODUCT(LTA!F40:AJ40,LTA!F$101:AJ$101,LTA!F$104:AJ$104)</f>
        <v>116.42</v>
      </c>
      <c r="U40" s="78">
        <f>SUMPRODUCT(LTA!F40:AJ40,LTA!F$102:AJ$102,LTA!F$104:AJ$104)</f>
        <v>84.1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-180</v>
      </c>
      <c r="AA40" s="117">
        <f>STOA!I40</f>
        <v>215.22</v>
      </c>
      <c r="AB40" s="117">
        <f>-STOA!O40</f>
        <v>0</v>
      </c>
      <c r="AC40">
        <f t="shared" si="0"/>
        <v>12.600844006796946</v>
      </c>
      <c r="AD40">
        <f t="shared" si="1"/>
        <v>1017.5376221702352</v>
      </c>
      <c r="AE40">
        <f>'IDT-1'!C40</f>
        <v>-33.869</v>
      </c>
      <c r="AF40" s="26"/>
      <c r="AG40">
        <f t="shared" si="2"/>
        <v>983.66862217023515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7.2085450346420314</v>
      </c>
      <c r="F41">
        <f>GT_Spot!Q41</f>
        <v>0</v>
      </c>
      <c r="G41">
        <f>PPCL_NG!Q41</f>
        <v>19.28</v>
      </c>
      <c r="H41">
        <f>PPCL_Spot!Q41</f>
        <v>5.3784181123199053</v>
      </c>
      <c r="I41">
        <f>Bawana_NG!Q41</f>
        <v>47.878034724787589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596.53126750088006</v>
      </c>
      <c r="P41" s="77">
        <v>60.65</v>
      </c>
      <c r="Q41" s="77">
        <v>20.4425394458939</v>
      </c>
      <c r="R41" s="80">
        <v>26.3</v>
      </c>
      <c r="S41" s="80">
        <v>0</v>
      </c>
      <c r="T41" s="78">
        <f>SUMPRODUCT(LTA!F41:AJ41,LTA!F$101:AJ$101,LTA!F$104:AJ$104)</f>
        <v>126.39999999999999</v>
      </c>
      <c r="U41" s="78">
        <f>SUMPRODUCT(LTA!F41:AJ41,LTA!F$102:AJ$102,LTA!F$104:AJ$104)</f>
        <v>84.19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-90</v>
      </c>
      <c r="AA41" s="117">
        <f>STOA!I41</f>
        <v>217.62</v>
      </c>
      <c r="AB41" s="117">
        <f>-STOA!O41</f>
        <v>0</v>
      </c>
      <c r="AC41">
        <f t="shared" si="0"/>
        <v>11.463564959400586</v>
      </c>
      <c r="AD41">
        <f t="shared" si="1"/>
        <v>1110.4152398591227</v>
      </c>
      <c r="AE41">
        <f>'IDT-1'!C41</f>
        <v>-64</v>
      </c>
      <c r="AF41" s="26"/>
      <c r="AG41">
        <f t="shared" si="2"/>
        <v>1046.4152398591227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7.2085450346420314</v>
      </c>
      <c r="F42">
        <f>GT_Spot!Q42</f>
        <v>0</v>
      </c>
      <c r="G42">
        <f>PPCL_NG!Q42</f>
        <v>19.28</v>
      </c>
      <c r="H42">
        <f>PPCL_Spot!Q42</f>
        <v>5.3784181123199053</v>
      </c>
      <c r="I42">
        <f>Bawana_NG!Q42</f>
        <v>47.878034724787589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598.56603610088007</v>
      </c>
      <c r="P42" s="77">
        <v>60.65</v>
      </c>
      <c r="Q42" s="77">
        <v>20.4425394458939</v>
      </c>
      <c r="R42" s="80">
        <v>26.3</v>
      </c>
      <c r="S42" s="80">
        <v>0</v>
      </c>
      <c r="T42" s="78">
        <f>SUMPRODUCT(LTA!F42:AJ42,LTA!F$101:AJ$101,LTA!F$104:AJ$104)</f>
        <v>132.99</v>
      </c>
      <c r="U42" s="78">
        <f>SUMPRODUCT(LTA!F42:AJ42,LTA!F$102:AJ$102,LTA!F$104:AJ$104)</f>
        <v>84.259999999999991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-105</v>
      </c>
      <c r="AA42" s="117">
        <f>STOA!I42</f>
        <v>220.02</v>
      </c>
      <c r="AB42" s="117">
        <f>-STOA!O42</f>
        <v>0</v>
      </c>
      <c r="AC42">
        <f t="shared" si="0"/>
        <v>11.694370835913517</v>
      </c>
      <c r="AD42">
        <f t="shared" si="1"/>
        <v>1106.27920258261</v>
      </c>
      <c r="AE42">
        <f>'IDT-1'!C42</f>
        <v>-38</v>
      </c>
      <c r="AF42" s="26"/>
      <c r="AG42">
        <f t="shared" si="2"/>
        <v>1068.27920258261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7.2085450346420314</v>
      </c>
      <c r="F43">
        <f>GT_Spot!Q43</f>
        <v>0</v>
      </c>
      <c r="G43">
        <f>PPCL_NG!Q43</f>
        <v>19.28</v>
      </c>
      <c r="H43">
        <f>PPCL_Spot!Q43</f>
        <v>5.05</v>
      </c>
      <c r="I43">
        <f>Bawana_NG!Q43</f>
        <v>47.09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596.98530596288026</v>
      </c>
      <c r="P43" s="77">
        <v>60.65</v>
      </c>
      <c r="Q43" s="77">
        <v>20.4425394458939</v>
      </c>
      <c r="R43" s="80">
        <v>26.3</v>
      </c>
      <c r="S43" s="80">
        <v>0</v>
      </c>
      <c r="T43" s="78">
        <f>SUMPRODUCT(LTA!F43:AJ43,LTA!F$101:AJ$101,LTA!F$104:AJ$104)</f>
        <v>137.86000000000001</v>
      </c>
      <c r="U43" s="78">
        <f>SUMPRODUCT(LTA!F43:AJ43,LTA!F$102:AJ$102,LTA!F$104:AJ$104)</f>
        <v>84.36999999999999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-105</v>
      </c>
      <c r="AA43" s="117">
        <f>STOA!I43</f>
        <v>221.16</v>
      </c>
      <c r="AB43" s="117">
        <f>-STOA!O43</f>
        <v>0</v>
      </c>
      <c r="AC43">
        <f t="shared" si="0"/>
        <v>11.99083545139843</v>
      </c>
      <c r="AD43">
        <f t="shared" si="1"/>
        <v>1079.4055549920176</v>
      </c>
      <c r="AE43">
        <f>'IDT-1'!C43</f>
        <v>-23</v>
      </c>
      <c r="AF43" s="26"/>
      <c r="AG43">
        <f t="shared" si="2"/>
        <v>1056.4055549920176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7.0021978021978013</v>
      </c>
      <c r="F44">
        <f>GT_Spot!Q44</f>
        <v>0</v>
      </c>
      <c r="G44">
        <f>PPCL_NG!Q44</f>
        <v>19.28</v>
      </c>
      <c r="H44">
        <f>PPCL_Spot!Q44</f>
        <v>5.05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596.98238375387632</v>
      </c>
      <c r="P44" s="77">
        <v>60.65</v>
      </c>
      <c r="Q44" s="77">
        <v>20.4425394458939</v>
      </c>
      <c r="R44" s="80">
        <v>26.3</v>
      </c>
      <c r="S44" s="80">
        <v>0</v>
      </c>
      <c r="T44" s="78">
        <f>SUMPRODUCT(LTA!F44:AJ44,LTA!F$101:AJ$101,LTA!F$104:AJ$104)</f>
        <v>143.71999999999997</v>
      </c>
      <c r="U44" s="78">
        <f>SUMPRODUCT(LTA!F44:AJ44,LTA!F$102:AJ$102,LTA!F$104:AJ$104)</f>
        <v>84.56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-95</v>
      </c>
      <c r="AA44" s="117">
        <f>STOA!I44</f>
        <v>221.16</v>
      </c>
      <c r="AB44" s="117">
        <f>-STOA!O44</f>
        <v>0</v>
      </c>
      <c r="AC44">
        <f t="shared" si="0"/>
        <v>12.067137880313688</v>
      </c>
      <c r="AD44">
        <f t="shared" si="1"/>
        <v>1087.9999831216542</v>
      </c>
      <c r="AE44">
        <f>'IDT-1'!C44</f>
        <v>-8</v>
      </c>
      <c r="AF44" s="26"/>
      <c r="AG44">
        <f t="shared" si="2"/>
        <v>1079.9999831216542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-40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7.0021978021978013</v>
      </c>
      <c r="F45">
        <f>GT_Spot!Q45</f>
        <v>0</v>
      </c>
      <c r="G45">
        <f>PPCL_NG!Q45</f>
        <v>19.28</v>
      </c>
      <c r="H45">
        <f>PPCL_Spot!Q45</f>
        <v>5.05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589.15570099799629</v>
      </c>
      <c r="P45" s="77">
        <v>60.65</v>
      </c>
      <c r="Q45" s="77">
        <v>20.4425394458939</v>
      </c>
      <c r="R45" s="80">
        <v>26.3</v>
      </c>
      <c r="S45" s="80">
        <v>0</v>
      </c>
      <c r="T45" s="78">
        <f>SUMPRODUCT(LTA!F45:AJ45,LTA!F$101:AJ$101,LTA!F$104:AJ$104)</f>
        <v>148.01</v>
      </c>
      <c r="U45" s="78">
        <f>SUMPRODUCT(LTA!F45:AJ45,LTA!F$102:AJ$102,LTA!F$104:AJ$104)</f>
        <v>84.86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-95</v>
      </c>
      <c r="AA45" s="117">
        <f>STOA!I45</f>
        <v>222.66</v>
      </c>
      <c r="AB45" s="117">
        <f>-STOA!O45</f>
        <v>0</v>
      </c>
      <c r="AC45">
        <f t="shared" si="0"/>
        <v>11.963073796839989</v>
      </c>
      <c r="AD45">
        <f t="shared" si="1"/>
        <v>1096.3673644492478</v>
      </c>
      <c r="AE45">
        <f>'IDT-1'!C45</f>
        <v>-3</v>
      </c>
      <c r="AF45" s="26"/>
      <c r="AG45">
        <f t="shared" si="2"/>
        <v>1093.3673644492478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6.9328066528066525</v>
      </c>
      <c r="F46">
        <f>GT_Spot!Q46</f>
        <v>0</v>
      </c>
      <c r="G46">
        <f>PPCL_NG!Q46</f>
        <v>19.28</v>
      </c>
      <c r="H46">
        <f>PPCL_Spot!Q46</f>
        <v>5.05</v>
      </c>
      <c r="I46">
        <f>Bawana_NG!Q46</f>
        <v>47.09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593.77532644451458</v>
      </c>
      <c r="P46" s="77">
        <v>60.65</v>
      </c>
      <c r="Q46" s="77">
        <v>20.4425394458939</v>
      </c>
      <c r="R46" s="80">
        <v>26.3</v>
      </c>
      <c r="S46" s="80">
        <v>0</v>
      </c>
      <c r="T46" s="78">
        <f>SUMPRODUCT(LTA!F46:AJ46,LTA!F$101:AJ$101,LTA!F$104:AJ$104)</f>
        <v>151.66000000000003</v>
      </c>
      <c r="U46" s="78">
        <f>SUMPRODUCT(LTA!F46:AJ46,LTA!F$102:AJ$102,LTA!F$104:AJ$104)</f>
        <v>87.11999999999999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-80</v>
      </c>
      <c r="AA46" s="117">
        <f>STOA!I46</f>
        <v>222.66</v>
      </c>
      <c r="AB46" s="117">
        <f>-STOA!O46</f>
        <v>0</v>
      </c>
      <c r="AC46">
        <f t="shared" si="0"/>
        <v>11.941438583432754</v>
      </c>
      <c r="AD46">
        <f t="shared" si="1"/>
        <v>1114.0192339597822</v>
      </c>
      <c r="AE46">
        <f>'IDT-1'!C46</f>
        <v>0</v>
      </c>
      <c r="AF46" s="26"/>
      <c r="AG46">
        <f t="shared" si="2"/>
        <v>1114.0192339597822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18.349779346866722</v>
      </c>
      <c r="F47">
        <f>GT_Spot!Q47</f>
        <v>0</v>
      </c>
      <c r="G47">
        <f>PPCL_NG!Q47</f>
        <v>19.28</v>
      </c>
      <c r="H47">
        <f>PPCL_Spot!Q47</f>
        <v>16.34</v>
      </c>
      <c r="I47">
        <f>Bawana_NG!Q47</f>
        <v>47.09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599.76951799160008</v>
      </c>
      <c r="P47" s="77">
        <v>60.65</v>
      </c>
      <c r="Q47" s="77">
        <v>20.4425394458939</v>
      </c>
      <c r="R47" s="80">
        <v>26.3</v>
      </c>
      <c r="S47" s="80">
        <v>0</v>
      </c>
      <c r="T47" s="78">
        <f>SUMPRODUCT(LTA!F47:AJ47,LTA!F$101:AJ$101,LTA!F$104:AJ$104)</f>
        <v>148.62</v>
      </c>
      <c r="U47" s="78">
        <f>SUMPRODUCT(LTA!F47:AJ47,LTA!F$102:AJ$102,LTA!F$104:AJ$104)</f>
        <v>87.35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-75</v>
      </c>
      <c r="AA47" s="117">
        <f>STOA!I47</f>
        <v>222.66</v>
      </c>
      <c r="AB47" s="117">
        <f>-STOA!O47</f>
        <v>0</v>
      </c>
      <c r="AC47">
        <f t="shared" si="0"/>
        <v>12.391234016809721</v>
      </c>
      <c r="AD47">
        <f t="shared" si="1"/>
        <v>1114.4606027675511</v>
      </c>
      <c r="AE47">
        <f>'IDT-1'!C47</f>
        <v>0</v>
      </c>
      <c r="AF47" s="26"/>
      <c r="AG47">
        <f t="shared" si="2"/>
        <v>1114.4606027675511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-65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7.0021978021978013</v>
      </c>
      <c r="F48">
        <f>GT_Spot!Q48</f>
        <v>0</v>
      </c>
      <c r="G48">
        <f>PPCL_NG!Q48</f>
        <v>19.28</v>
      </c>
      <c r="H48">
        <f>PPCL_Spot!Q48</f>
        <v>5.05</v>
      </c>
      <c r="I48">
        <f>Bawana_NG!Q48</f>
        <v>47.09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599.76974450806347</v>
      </c>
      <c r="P48" s="77">
        <v>60.65</v>
      </c>
      <c r="Q48" s="77">
        <v>20.4425394458939</v>
      </c>
      <c r="R48" s="80">
        <v>26.3</v>
      </c>
      <c r="S48" s="80">
        <v>0</v>
      </c>
      <c r="T48" s="78">
        <f>SUMPRODUCT(LTA!F48:AJ48,LTA!F$101:AJ$101,LTA!F$104:AJ$104)</f>
        <v>150.54999999999998</v>
      </c>
      <c r="U48" s="78">
        <f>SUMPRODUCT(LTA!F48:AJ48,LTA!F$102:AJ$102,LTA!F$104:AJ$104)</f>
        <v>87.52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-70</v>
      </c>
      <c r="AA48" s="117">
        <f>STOA!I48</f>
        <v>224.16</v>
      </c>
      <c r="AB48" s="117">
        <f>-STOA!O48</f>
        <v>0</v>
      </c>
      <c r="AC48">
        <f t="shared" si="0"/>
        <v>11.957361466895652</v>
      </c>
      <c r="AD48">
        <f t="shared" si="1"/>
        <v>1125.8571202892595</v>
      </c>
      <c r="AE48">
        <f>'IDT-1'!C48</f>
        <v>0</v>
      </c>
      <c r="AF48" s="26"/>
      <c r="AG48">
        <f t="shared" si="2"/>
        <v>1125.8571202892595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7.0021978021978013</v>
      </c>
      <c r="F49">
        <f>GT_Spot!Q49</f>
        <v>0</v>
      </c>
      <c r="G49">
        <f>PPCL_NG!Q49</f>
        <v>19.28</v>
      </c>
      <c r="H49">
        <f>PPCL_Spot!Q49</f>
        <v>5.05</v>
      </c>
      <c r="I49">
        <f>Bawana_NG!Q49</f>
        <v>47.09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599.22813555718653</v>
      </c>
      <c r="P49" s="77">
        <v>60.65</v>
      </c>
      <c r="Q49" s="77">
        <v>20.4425394458939</v>
      </c>
      <c r="R49" s="80">
        <v>26.3</v>
      </c>
      <c r="S49" s="80">
        <v>0</v>
      </c>
      <c r="T49" s="78">
        <f>SUMPRODUCT(LTA!F49:AJ49,LTA!F$101:AJ$101,LTA!F$104:AJ$104)</f>
        <v>161.81</v>
      </c>
      <c r="U49" s="78">
        <f>SUMPRODUCT(LTA!F49:AJ49,LTA!F$102:AJ$102,LTA!F$104:AJ$104)</f>
        <v>87.82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-93</v>
      </c>
      <c r="AA49" s="117">
        <f>STOA!I49</f>
        <v>224.16</v>
      </c>
      <c r="AB49" s="117">
        <f>-STOA!O49</f>
        <v>0</v>
      </c>
      <c r="AC49">
        <f t="shared" si="0"/>
        <v>12.240763986094034</v>
      </c>
      <c r="AD49">
        <f t="shared" si="1"/>
        <v>1115.5921088191842</v>
      </c>
      <c r="AE49">
        <f>'IDT-1'!C49</f>
        <v>0</v>
      </c>
      <c r="AF49" s="26"/>
      <c r="AG49">
        <f t="shared" si="2"/>
        <v>1115.5921088191842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-38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7.0021978021978013</v>
      </c>
      <c r="F50">
        <f>GT_Spot!Q50</f>
        <v>0</v>
      </c>
      <c r="G50">
        <f>PPCL_NG!Q50</f>
        <v>19.28</v>
      </c>
      <c r="H50">
        <f>PPCL_Spot!Q50</f>
        <v>5.05</v>
      </c>
      <c r="I50">
        <f>Bawana_NG!Q50</f>
        <v>47.09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599.21595021014525</v>
      </c>
      <c r="P50" s="77">
        <v>60.65</v>
      </c>
      <c r="Q50" s="77">
        <v>20.4425394458939</v>
      </c>
      <c r="R50" s="80">
        <v>26.3</v>
      </c>
      <c r="S50" s="80">
        <v>0</v>
      </c>
      <c r="T50" s="78">
        <f>SUMPRODUCT(LTA!F50:AJ50,LTA!F$101:AJ$101,LTA!F$104:AJ$104)</f>
        <v>162.32999999999998</v>
      </c>
      <c r="U50" s="78">
        <f>SUMPRODUCT(LTA!F50:AJ50,LTA!F$102:AJ$102,LTA!F$104:AJ$104)</f>
        <v>87.99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-83</v>
      </c>
      <c r="AA50" s="117">
        <f>STOA!I50</f>
        <v>225.66</v>
      </c>
      <c r="AB50" s="117">
        <f>-STOA!O50</f>
        <v>0</v>
      </c>
      <c r="AC50">
        <f t="shared" si="0"/>
        <v>12.055731822029582</v>
      </c>
      <c r="AD50">
        <f t="shared" si="1"/>
        <v>1140.9549556362074</v>
      </c>
      <c r="AE50">
        <f>'IDT-1'!C50</f>
        <v>0</v>
      </c>
      <c r="AF50" s="26"/>
      <c r="AG50">
        <f t="shared" si="2"/>
        <v>1140.9549556362074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7.0021978021978013</v>
      </c>
      <c r="F51">
        <f>GT_Spot!Q51</f>
        <v>0</v>
      </c>
      <c r="G51">
        <f>PPCL_NG!Q51</f>
        <v>19.28</v>
      </c>
      <c r="H51">
        <f>PPCL_Spot!Q51</f>
        <v>5.05</v>
      </c>
      <c r="I51">
        <f>Bawana_NG!Q51</f>
        <v>48.719999999999992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600.92434362926315</v>
      </c>
      <c r="P51" s="77">
        <v>60.65</v>
      </c>
      <c r="Q51" s="77">
        <v>20.4425394458939</v>
      </c>
      <c r="R51" s="80">
        <v>26.3</v>
      </c>
      <c r="S51" s="80">
        <v>0</v>
      </c>
      <c r="T51" s="78">
        <f>SUMPRODUCT(LTA!F51:AJ51,LTA!F$101:AJ$101,LTA!F$104:AJ$104)</f>
        <v>163.29</v>
      </c>
      <c r="U51" s="78">
        <f>SUMPRODUCT(LTA!F51:AJ51,LTA!F$102:AJ$102,LTA!F$104:AJ$104)</f>
        <v>88.179999999999993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-55</v>
      </c>
      <c r="AA51" s="117">
        <f>STOA!I51</f>
        <v>227.16</v>
      </c>
      <c r="AB51" s="117">
        <f>-STOA!O51</f>
        <v>0</v>
      </c>
      <c r="AC51">
        <f t="shared" si="0"/>
        <v>12.037404663940256</v>
      </c>
      <c r="AD51">
        <f t="shared" si="1"/>
        <v>1154.9616762134146</v>
      </c>
      <c r="AE51">
        <f>'IDT-1'!C51</f>
        <v>0</v>
      </c>
      <c r="AF51" s="26"/>
      <c r="AG51">
        <f t="shared" si="2"/>
        <v>1154.9616762134146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-45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7.0021978021978013</v>
      </c>
      <c r="F52">
        <f>GT_Spot!Q52</f>
        <v>0</v>
      </c>
      <c r="G52">
        <f>PPCL_NG!Q52</f>
        <v>19.28</v>
      </c>
      <c r="H52">
        <f>PPCL_Spot!Q52</f>
        <v>5.05</v>
      </c>
      <c r="I52">
        <f>Bawana_NG!Q52</f>
        <v>47.09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600.82650256415627</v>
      </c>
      <c r="P52" s="77">
        <v>60.65</v>
      </c>
      <c r="Q52" s="77">
        <v>20.4425394458939</v>
      </c>
      <c r="R52" s="80">
        <v>26.3</v>
      </c>
      <c r="S52" s="80">
        <v>0</v>
      </c>
      <c r="T52" s="78">
        <f>SUMPRODUCT(LTA!F52:AJ52,LTA!F$101:AJ$101,LTA!F$104:AJ$104)</f>
        <v>163.03</v>
      </c>
      <c r="U52" s="78">
        <f>SUMPRODUCT(LTA!F52:AJ52,LTA!F$102:AJ$102,LTA!F$104:AJ$104)</f>
        <v>88.39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-68</v>
      </c>
      <c r="AA52" s="117">
        <f>STOA!I52</f>
        <v>227.16</v>
      </c>
      <c r="AB52" s="117">
        <f>-STOA!O52</f>
        <v>0</v>
      </c>
      <c r="AC52">
        <f t="shared" si="0"/>
        <v>12.004003407522926</v>
      </c>
      <c r="AD52">
        <f t="shared" si="1"/>
        <v>1155.2172364047251</v>
      </c>
      <c r="AE52">
        <f>'IDT-1'!C52</f>
        <v>0</v>
      </c>
      <c r="AF52" s="26"/>
      <c r="AG52">
        <f t="shared" si="2"/>
        <v>1155.2172364047251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7.0021978021978013</v>
      </c>
      <c r="F53">
        <f>GT_Spot!Q53</f>
        <v>0</v>
      </c>
      <c r="G53">
        <f>PPCL_NG!Q53</f>
        <v>19.28</v>
      </c>
      <c r="H53">
        <f>PPCL_Spot!Q53</f>
        <v>5.05</v>
      </c>
      <c r="I53">
        <f>Bawana_NG!Q53</f>
        <v>47.09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592.34837559630455</v>
      </c>
      <c r="P53" s="77">
        <v>60.65</v>
      </c>
      <c r="Q53" s="77">
        <v>10.06</v>
      </c>
      <c r="R53" s="80">
        <v>26.3</v>
      </c>
      <c r="S53" s="80">
        <v>0</v>
      </c>
      <c r="T53" s="78">
        <f>SUMPRODUCT(LTA!F53:AJ53,LTA!F$101:AJ$101,LTA!F$104:AJ$104)</f>
        <v>163.66</v>
      </c>
      <c r="U53" s="78">
        <f>SUMPRODUCT(LTA!F53:AJ53,LTA!F$102:AJ$102,LTA!F$104:AJ$104)</f>
        <v>68.319999999999993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-40</v>
      </c>
      <c r="AA53" s="117">
        <f>STOA!I53</f>
        <v>227.16</v>
      </c>
      <c r="AB53" s="117">
        <f>-STOA!O53</f>
        <v>0</v>
      </c>
      <c r="AC53">
        <f t="shared" si="0"/>
        <v>11.237210146794633</v>
      </c>
      <c r="AD53">
        <f t="shared" si="1"/>
        <v>1185.3633632517076</v>
      </c>
      <c r="AE53">
        <f>'IDT-1'!C53</f>
        <v>0</v>
      </c>
      <c r="AF53" s="26"/>
      <c r="AG53">
        <f t="shared" si="2"/>
        <v>1185.3633632517076</v>
      </c>
      <c r="AI53" s="75">
        <f>PXIL!I53</f>
        <v>0</v>
      </c>
      <c r="AJ53" s="75">
        <f>PXIL!O53</f>
        <v>0</v>
      </c>
      <c r="AK53" s="75">
        <f>RTM_IEX!I53</f>
        <v>9.68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7.0021978021978013</v>
      </c>
      <c r="F54">
        <f>GT_Spot!Q54</f>
        <v>0</v>
      </c>
      <c r="G54">
        <f>PPCL_NG!Q54</f>
        <v>19.28</v>
      </c>
      <c r="H54">
        <f>PPCL_Spot!Q54</f>
        <v>5.05</v>
      </c>
      <c r="I54">
        <f>Bawana_NG!Q54</f>
        <v>47.09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587.24404396670229</v>
      </c>
      <c r="P54" s="77">
        <v>60.65</v>
      </c>
      <c r="Q54" s="77">
        <v>10.06</v>
      </c>
      <c r="R54" s="80">
        <v>26.3</v>
      </c>
      <c r="S54" s="80">
        <v>0</v>
      </c>
      <c r="T54" s="78">
        <f>SUMPRODUCT(LTA!F54:AJ54,LTA!F$101:AJ$101,LTA!F$104:AJ$104)</f>
        <v>165.29</v>
      </c>
      <c r="U54" s="78">
        <f>SUMPRODUCT(LTA!F54:AJ54,LTA!F$102:AJ$102,LTA!F$104:AJ$104)</f>
        <v>68.56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-40</v>
      </c>
      <c r="AA54" s="117">
        <f>STOA!I54</f>
        <v>227.16</v>
      </c>
      <c r="AB54" s="117">
        <f>-STOA!O54</f>
        <v>0</v>
      </c>
      <c r="AC54">
        <f t="shared" si="0"/>
        <v>11.123564028454135</v>
      </c>
      <c r="AD54">
        <f t="shared" si="1"/>
        <v>1172.5626777404459</v>
      </c>
      <c r="AE54">
        <f>'IDT-1'!C54</f>
        <v>0</v>
      </c>
      <c r="AF54" s="26"/>
      <c r="AG54">
        <f t="shared" si="2"/>
        <v>1172.5626777404459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7.2085450346420314</v>
      </c>
      <c r="F55">
        <f>GT_Spot!Q55</f>
        <v>0</v>
      </c>
      <c r="G55">
        <f>PPCL_NG!Q55</f>
        <v>19.28</v>
      </c>
      <c r="H55">
        <f>PPCL_Spot!Q55</f>
        <v>5.05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598.167499253865</v>
      </c>
      <c r="P55" s="77">
        <v>34.21</v>
      </c>
      <c r="Q55" s="77">
        <v>10.11</v>
      </c>
      <c r="R55" s="80">
        <v>26.3</v>
      </c>
      <c r="S55" s="80">
        <v>0</v>
      </c>
      <c r="T55" s="78">
        <f>SUMPRODUCT(LTA!F55:AJ55,LTA!F$101:AJ$101,LTA!F$104:AJ$104)</f>
        <v>166.22</v>
      </c>
      <c r="U55" s="78">
        <f>SUMPRODUCT(LTA!F55:AJ55,LTA!F$102:AJ$102,LTA!F$104:AJ$104)</f>
        <v>54.72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227.16</v>
      </c>
      <c r="AB55" s="117">
        <f>-STOA!O55</f>
        <v>0</v>
      </c>
      <c r="AC55">
        <f t="shared" si="0"/>
        <v>11.122523478681559</v>
      </c>
      <c r="AD55">
        <f t="shared" si="1"/>
        <v>1122.2235208098255</v>
      </c>
      <c r="AE55">
        <f>'IDT-1'!C55</f>
        <v>0</v>
      </c>
      <c r="AF55" s="26"/>
      <c r="AG55">
        <f t="shared" si="2"/>
        <v>1122.2235208098255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7.2085450346420314</v>
      </c>
      <c r="F56">
        <f>GT_Spot!Q56</f>
        <v>0</v>
      </c>
      <c r="G56">
        <f>PPCL_NG!Q56</f>
        <v>19.28</v>
      </c>
      <c r="H56">
        <f>PPCL_Spot!Q56</f>
        <v>5.05</v>
      </c>
      <c r="I56">
        <f>Bawana_NG!Q56</f>
        <v>49.350000000000009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598.167499253865</v>
      </c>
      <c r="P56" s="77">
        <v>34.21</v>
      </c>
      <c r="Q56" s="77">
        <v>10.11</v>
      </c>
      <c r="R56" s="80">
        <v>26.3</v>
      </c>
      <c r="S56" s="80">
        <v>0</v>
      </c>
      <c r="T56" s="78">
        <f>SUMPRODUCT(LTA!F56:AJ56,LTA!F$101:AJ$101,LTA!F$104:AJ$104)</f>
        <v>166.19</v>
      </c>
      <c r="U56" s="78">
        <f>SUMPRODUCT(LTA!F56:AJ56,LTA!F$102:AJ$102,LTA!F$104:AJ$104)</f>
        <v>54.93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227.16</v>
      </c>
      <c r="AB56" s="117">
        <f>-STOA!O56</f>
        <v>0</v>
      </c>
      <c r="AC56">
        <f t="shared" si="0"/>
        <v>10.897138290626675</v>
      </c>
      <c r="AD56">
        <f t="shared" si="1"/>
        <v>1147.0589059978804</v>
      </c>
      <c r="AE56">
        <f>'IDT-1'!C56</f>
        <v>0</v>
      </c>
      <c r="AF56" s="26"/>
      <c r="AG56">
        <f t="shared" si="2"/>
        <v>1147.0589059978804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7.2085450346420314</v>
      </c>
      <c r="F57">
        <f>GT_Spot!Q57</f>
        <v>0</v>
      </c>
      <c r="G57">
        <f>PPCL_NG!Q57</f>
        <v>19.28</v>
      </c>
      <c r="H57">
        <f>PPCL_Spot!Q57</f>
        <v>5.05</v>
      </c>
      <c r="I57">
        <f>Bawana_NG!Q57</f>
        <v>49.350000000000009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597.2880503363715</v>
      </c>
      <c r="P57" s="77">
        <v>40.250000000000007</v>
      </c>
      <c r="Q57" s="77">
        <v>20.122509666957718</v>
      </c>
      <c r="R57" s="80">
        <v>26.3</v>
      </c>
      <c r="S57" s="80">
        <v>0</v>
      </c>
      <c r="T57" s="78">
        <f>SUMPRODUCT(LTA!F57:AJ57,LTA!F$101:AJ$101,LTA!F$104:AJ$104)</f>
        <v>160.34</v>
      </c>
      <c r="U57" s="78">
        <f>SUMPRODUCT(LTA!F57:AJ57,LTA!F$102:AJ$102,LTA!F$104:AJ$104)</f>
        <v>89.61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227.16</v>
      </c>
      <c r="AB57" s="117">
        <f>-STOA!O57</f>
        <v>0</v>
      </c>
      <c r="AC57">
        <f t="shared" si="0"/>
        <v>11.506318413276844</v>
      </c>
      <c r="AD57">
        <f t="shared" si="1"/>
        <v>1165.4527866246945</v>
      </c>
      <c r="AE57">
        <f>'IDT-1'!C57</f>
        <v>0</v>
      </c>
      <c r="AF57" s="26"/>
      <c r="AG57">
        <f t="shared" si="2"/>
        <v>1165.4527866246945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-65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7.2085450346420314</v>
      </c>
      <c r="F58">
        <f>GT_Spot!Q58</f>
        <v>0</v>
      </c>
      <c r="G58">
        <f>PPCL_NG!Q58</f>
        <v>19.28</v>
      </c>
      <c r="H58">
        <f>PPCL_Spot!Q58</f>
        <v>5.05</v>
      </c>
      <c r="I58">
        <f>Bawana_NG!Q58</f>
        <v>46.309999999999995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596.35037961238913</v>
      </c>
      <c r="P58" s="77">
        <v>40.250000000000007</v>
      </c>
      <c r="Q58" s="77">
        <v>20.122509666957718</v>
      </c>
      <c r="R58" s="80">
        <v>26.3</v>
      </c>
      <c r="S58" s="80">
        <v>0</v>
      </c>
      <c r="T58" s="78">
        <f>SUMPRODUCT(LTA!F58:AJ58,LTA!F$101:AJ$101,LTA!F$104:AJ$104)</f>
        <v>158.51999999999998</v>
      </c>
      <c r="U58" s="78">
        <f>SUMPRODUCT(LTA!F58:AJ58,LTA!F$102:AJ$102,LTA!F$104:AJ$104)</f>
        <v>89.919999999999987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227.16</v>
      </c>
      <c r="AB58" s="117">
        <f>-STOA!O58</f>
        <v>0</v>
      </c>
      <c r="AC58">
        <f t="shared" si="0"/>
        <v>11.236073722850914</v>
      </c>
      <c r="AD58">
        <f t="shared" si="1"/>
        <v>1185.2353605911378</v>
      </c>
      <c r="AE58">
        <f>'IDT-1'!C58</f>
        <v>0</v>
      </c>
      <c r="AF58" s="26"/>
      <c r="AG58">
        <f t="shared" si="2"/>
        <v>1185.2353605911378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-40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7.2085450346420314</v>
      </c>
      <c r="F59">
        <f>GT_Spot!Q59</f>
        <v>0</v>
      </c>
      <c r="G59">
        <f>PPCL_NG!Q59</f>
        <v>19.28</v>
      </c>
      <c r="H59">
        <f>PPCL_Spot!Q59</f>
        <v>5.05</v>
      </c>
      <c r="I59">
        <f>Bawana_NG!Q59</f>
        <v>46.309999999999995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602.20303013590205</v>
      </c>
      <c r="P59" s="77">
        <v>40.250000000000007</v>
      </c>
      <c r="Q59" s="77">
        <v>20.4425394458939</v>
      </c>
      <c r="R59" s="80">
        <v>26.3</v>
      </c>
      <c r="S59" s="80">
        <v>0</v>
      </c>
      <c r="T59" s="78">
        <f>SUMPRODUCT(LTA!F59:AJ59,LTA!F$101:AJ$101,LTA!F$104:AJ$104)</f>
        <v>153.17000000000002</v>
      </c>
      <c r="U59" s="78">
        <f>SUMPRODUCT(LTA!F59:AJ59,LTA!F$102:AJ$102,LTA!F$104:AJ$104)</f>
        <v>88.1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224.16</v>
      </c>
      <c r="AB59" s="117">
        <f>-STOA!O59</f>
        <v>0</v>
      </c>
      <c r="AC59">
        <f t="shared" si="0"/>
        <v>10.934553483846607</v>
      </c>
      <c r="AD59">
        <f t="shared" si="1"/>
        <v>1211.5395611325912</v>
      </c>
      <c r="AE59">
        <f>'IDT-1'!C59</f>
        <v>0</v>
      </c>
      <c r="AF59" s="26"/>
      <c r="AG59">
        <f t="shared" si="2"/>
        <v>1211.5395611325912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7.2085450346420314</v>
      </c>
      <c r="F60">
        <f>GT_Spot!Q60</f>
        <v>0</v>
      </c>
      <c r="G60">
        <f>PPCL_NG!Q60</f>
        <v>19.28</v>
      </c>
      <c r="H60">
        <f>PPCL_Spot!Q60</f>
        <v>5.05</v>
      </c>
      <c r="I60">
        <f>Bawana_NG!Q60</f>
        <v>46.309999999999995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601.90805605885089</v>
      </c>
      <c r="P60" s="77">
        <v>60.65</v>
      </c>
      <c r="Q60" s="77">
        <v>20.4425394458939</v>
      </c>
      <c r="R60" s="80">
        <v>26.3</v>
      </c>
      <c r="S60" s="80">
        <v>0</v>
      </c>
      <c r="T60" s="78">
        <f>SUMPRODUCT(LTA!F60:AJ60,LTA!F$101:AJ$101,LTA!F$104:AJ$104)</f>
        <v>150.46999999999997</v>
      </c>
      <c r="U60" s="78">
        <f>SUMPRODUCT(LTA!F60:AJ60,LTA!F$102:AJ$102,LTA!F$104:AJ$104)</f>
        <v>88.21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-0.5</v>
      </c>
      <c r="AA60" s="117">
        <f>STOA!I60</f>
        <v>224.16</v>
      </c>
      <c r="AB60" s="117">
        <f>-STOA!O60</f>
        <v>0</v>
      </c>
      <c r="AC60">
        <f t="shared" si="0"/>
        <v>11.093124775729656</v>
      </c>
      <c r="AD60">
        <f t="shared" si="1"/>
        <v>1228.3960157636573</v>
      </c>
      <c r="AE60">
        <f>'IDT-1'!C60</f>
        <v>0</v>
      </c>
      <c r="AF60" s="26"/>
      <c r="AG60">
        <f t="shared" si="2"/>
        <v>1228.3960157636573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7.0021978021978013</v>
      </c>
      <c r="F61">
        <f>GT_Spot!Q61</f>
        <v>0</v>
      </c>
      <c r="G61">
        <f>PPCL_NG!Q61</f>
        <v>19.28</v>
      </c>
      <c r="H61">
        <f>PPCL_Spot!Q61</f>
        <v>5.05</v>
      </c>
      <c r="I61">
        <f>Bawana_NG!Q61</f>
        <v>46.309999999999995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642.927571321247</v>
      </c>
      <c r="P61" s="77">
        <v>60.65</v>
      </c>
      <c r="Q61" s="77">
        <v>20.4425394458939</v>
      </c>
      <c r="R61" s="80">
        <v>26.3</v>
      </c>
      <c r="S61" s="80">
        <v>0</v>
      </c>
      <c r="T61" s="78">
        <f>SUMPRODUCT(LTA!F61:AJ61,LTA!F$101:AJ$101,LTA!F$104:AJ$104)</f>
        <v>148.31</v>
      </c>
      <c r="U61" s="78">
        <f>SUMPRODUCT(LTA!F61:AJ61,LTA!F$102:AJ$102,LTA!F$104:AJ$104)</f>
        <v>88.25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223.62</v>
      </c>
      <c r="AB61" s="117">
        <f>-STOA!O61</f>
        <v>0</v>
      </c>
      <c r="AC61">
        <f t="shared" si="0"/>
        <v>11.335652315410181</v>
      </c>
      <c r="AD61">
        <f t="shared" si="1"/>
        <v>1276.8066562539284</v>
      </c>
      <c r="AE61">
        <f>'IDT-1'!C61</f>
        <v>0</v>
      </c>
      <c r="AF61" s="26"/>
      <c r="AG61">
        <f t="shared" si="2"/>
        <v>1276.8066562539284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7.0021978021978013</v>
      </c>
      <c r="F62">
        <f>GT_Spot!Q62</f>
        <v>0</v>
      </c>
      <c r="G62">
        <f>PPCL_NG!Q62</f>
        <v>19.28</v>
      </c>
      <c r="H62">
        <f>PPCL_Spot!Q62</f>
        <v>5.05</v>
      </c>
      <c r="I62">
        <f>Bawana_NG!Q62</f>
        <v>46.309999999999995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658.79786543994749</v>
      </c>
      <c r="P62" s="77">
        <v>60.65</v>
      </c>
      <c r="Q62" s="77">
        <v>20.4425394458939</v>
      </c>
      <c r="R62" s="80">
        <v>26.3</v>
      </c>
      <c r="S62" s="80">
        <v>0</v>
      </c>
      <c r="T62" s="78">
        <f>SUMPRODUCT(LTA!F62:AJ62,LTA!F$101:AJ$101,LTA!F$104:AJ$104)</f>
        <v>144.79</v>
      </c>
      <c r="U62" s="78">
        <f>SUMPRODUCT(LTA!F62:AJ62,LTA!F$102:AJ$102,LTA!F$104:AJ$104)</f>
        <v>88.33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223.62</v>
      </c>
      <c r="AB62" s="117">
        <f>-STOA!O62</f>
        <v>0</v>
      </c>
      <c r="AC62">
        <f t="shared" si="0"/>
        <v>11.445038903654742</v>
      </c>
      <c r="AD62">
        <f t="shared" si="1"/>
        <v>1289.1275637843842</v>
      </c>
      <c r="AE62">
        <f>'IDT-1'!C62</f>
        <v>0</v>
      </c>
      <c r="AF62" s="26"/>
      <c r="AG62">
        <f t="shared" si="2"/>
        <v>1289.1275637843842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7.0021978021978013</v>
      </c>
      <c r="F63">
        <f>GT_Spot!Q63</f>
        <v>0</v>
      </c>
      <c r="G63">
        <f>PPCL_NG!Q63</f>
        <v>19.28</v>
      </c>
      <c r="H63">
        <f>PPCL_Spot!Q63</f>
        <v>5.05</v>
      </c>
      <c r="I63">
        <f>Bawana_NG!Q63</f>
        <v>46.309999999999995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681.81253860130778</v>
      </c>
      <c r="P63" s="77">
        <v>60.65</v>
      </c>
      <c r="Q63" s="77">
        <v>20.4425394458939</v>
      </c>
      <c r="R63" s="80">
        <v>26.3</v>
      </c>
      <c r="S63" s="80">
        <v>0</v>
      </c>
      <c r="T63" s="78">
        <f>SUMPRODUCT(LTA!F63:AJ63,LTA!F$101:AJ$101,LTA!F$104:AJ$104)</f>
        <v>144.97999999999999</v>
      </c>
      <c r="U63" s="78">
        <f>SUMPRODUCT(LTA!F63:AJ63,LTA!F$102:AJ$102,LTA!F$104:AJ$104)</f>
        <v>88.63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222.12</v>
      </c>
      <c r="AB63" s="117">
        <f>-STOA!O63</f>
        <v>0</v>
      </c>
      <c r="AC63">
        <f t="shared" si="0"/>
        <v>11.638680027474717</v>
      </c>
      <c r="AD63">
        <f t="shared" si="1"/>
        <v>1310.9385958219248</v>
      </c>
      <c r="AE63">
        <f>'IDT-1'!C63</f>
        <v>0</v>
      </c>
      <c r="AF63" s="26"/>
      <c r="AG63">
        <f t="shared" si="2"/>
        <v>1310.9385958219248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7.0021978021978013</v>
      </c>
      <c r="F64">
        <f>GT_Spot!Q64</f>
        <v>0</v>
      </c>
      <c r="G64">
        <f>PPCL_NG!Q64</f>
        <v>19.28</v>
      </c>
      <c r="H64">
        <f>PPCL_Spot!Q64</f>
        <v>5.05</v>
      </c>
      <c r="I64">
        <f>Bawana_NG!Q64</f>
        <v>46.309999999999995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685.24420785244786</v>
      </c>
      <c r="P64" s="77">
        <v>60.65</v>
      </c>
      <c r="Q64" s="77">
        <v>20.4425394458939</v>
      </c>
      <c r="R64" s="80">
        <v>26.3</v>
      </c>
      <c r="S64" s="80">
        <v>0</v>
      </c>
      <c r="T64" s="78">
        <f>SUMPRODUCT(LTA!F64:AJ64,LTA!F$101:AJ$101,LTA!F$104:AJ$104)</f>
        <v>140.95999999999998</v>
      </c>
      <c r="U64" s="78">
        <f>SUMPRODUCT(LTA!F64:AJ64,LTA!F$102:AJ$102,LTA!F$104:AJ$104)</f>
        <v>88.699999999999989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222.12</v>
      </c>
      <c r="AB64" s="117">
        <f>-STOA!O64</f>
        <v>0</v>
      </c>
      <c r="AC64">
        <f t="shared" si="0"/>
        <v>11.634118716884748</v>
      </c>
      <c r="AD64">
        <f t="shared" si="1"/>
        <v>1310.4248263836546</v>
      </c>
      <c r="AE64">
        <f>'IDT-1'!C64</f>
        <v>0</v>
      </c>
      <c r="AF64" s="26"/>
      <c r="AG64">
        <f t="shared" si="2"/>
        <v>1310.4248263836546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7.0021978021978013</v>
      </c>
      <c r="F65">
        <f>GT_Spot!Q65</f>
        <v>0</v>
      </c>
      <c r="G65">
        <f>PPCL_NG!Q65</f>
        <v>19.28</v>
      </c>
      <c r="H65">
        <f>PPCL_Spot!Q65</f>
        <v>5.05</v>
      </c>
      <c r="I65">
        <f>Bawana_NG!Q65</f>
        <v>46.309999999999995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686.08081083213347</v>
      </c>
      <c r="P65" s="77">
        <v>60.65</v>
      </c>
      <c r="Q65" s="77">
        <v>20.4425394458939</v>
      </c>
      <c r="R65" s="80">
        <v>26.3</v>
      </c>
      <c r="S65" s="80">
        <v>0</v>
      </c>
      <c r="T65" s="78">
        <f>SUMPRODUCT(LTA!F65:AJ65,LTA!F$101:AJ$101,LTA!F$104:AJ$104)</f>
        <v>141.94999999999999</v>
      </c>
      <c r="U65" s="78">
        <f>SUMPRODUCT(LTA!F65:AJ65,LTA!F$102:AJ$102,LTA!F$104:AJ$104)</f>
        <v>88.75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-15</v>
      </c>
      <c r="AA65" s="117">
        <f>STOA!I65</f>
        <v>220.62</v>
      </c>
      <c r="AB65" s="117">
        <f>-STOA!O65</f>
        <v>0</v>
      </c>
      <c r="AC65">
        <f t="shared" si="0"/>
        <v>11.983476735938913</v>
      </c>
      <c r="AD65">
        <f t="shared" si="1"/>
        <v>1319.6420713442863</v>
      </c>
      <c r="AE65">
        <f>'IDT-1'!C65</f>
        <v>0</v>
      </c>
      <c r="AF65" s="26"/>
      <c r="AG65">
        <f t="shared" si="2"/>
        <v>1319.6420713442863</v>
      </c>
      <c r="AI65" s="75">
        <f>PXIL!I65</f>
        <v>0</v>
      </c>
      <c r="AJ65" s="75">
        <f>PXIL!O65</f>
        <v>0</v>
      </c>
      <c r="AK65" s="75">
        <f>RTM_IEX!I65</f>
        <v>24.19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18.349779346866722</v>
      </c>
      <c r="F66">
        <f>GT_Spot!Q66</f>
        <v>0</v>
      </c>
      <c r="G66">
        <f>PPCL_NG!Q66</f>
        <v>19.28</v>
      </c>
      <c r="H66">
        <f>PPCL_Spot!Q66</f>
        <v>16.34</v>
      </c>
      <c r="I66">
        <f>Bawana_NG!Q66</f>
        <v>46.309999999999995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686.08081083213347</v>
      </c>
      <c r="P66" s="77">
        <v>60.65</v>
      </c>
      <c r="Q66" s="77">
        <v>20.4425394458939</v>
      </c>
      <c r="R66" s="80">
        <v>26.3</v>
      </c>
      <c r="S66" s="80">
        <v>0</v>
      </c>
      <c r="T66" s="78">
        <f>SUMPRODUCT(LTA!F66:AJ66,LTA!F$101:AJ$101,LTA!F$104:AJ$104)</f>
        <v>134.94</v>
      </c>
      <c r="U66" s="78">
        <f>SUMPRODUCT(LTA!F66:AJ66,LTA!F$102:AJ$102,LTA!F$104:AJ$104)</f>
        <v>88.88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-10</v>
      </c>
      <c r="AA66" s="117">
        <f>STOA!I66</f>
        <v>217.62</v>
      </c>
      <c r="AB66" s="117">
        <f>-STOA!O66</f>
        <v>0</v>
      </c>
      <c r="AC66">
        <f t="shared" si="0"/>
        <v>12.051352815921021</v>
      </c>
      <c r="AD66">
        <f t="shared" si="1"/>
        <v>1337.331776808973</v>
      </c>
      <c r="AE66">
        <f>'IDT-1'!C66</f>
        <v>0</v>
      </c>
      <c r="AF66" s="26"/>
      <c r="AG66">
        <f t="shared" si="2"/>
        <v>1337.331776808973</v>
      </c>
      <c r="AI66" s="75">
        <f>PXIL!I66</f>
        <v>0</v>
      </c>
      <c r="AJ66" s="75">
        <f>PXIL!O66</f>
        <v>0</v>
      </c>
      <c r="AK66" s="75">
        <f>RTM_IEX!I66</f>
        <v>24.19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18.349779346866722</v>
      </c>
      <c r="F67">
        <f>GT_Spot!Q67</f>
        <v>0</v>
      </c>
      <c r="G67">
        <f>PPCL_NG!Q67</f>
        <v>19.28</v>
      </c>
      <c r="H67">
        <f>PPCL_Spot!Q67</f>
        <v>16.684907325684023</v>
      </c>
      <c r="I67">
        <f>Bawana_NG!Q67</f>
        <v>46.309999999999995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688.11557943213347</v>
      </c>
      <c r="P67" s="77">
        <v>60.65</v>
      </c>
      <c r="Q67" s="77">
        <v>20.4425394458939</v>
      </c>
      <c r="R67" s="80">
        <v>26.3</v>
      </c>
      <c r="S67" s="80">
        <v>0</v>
      </c>
      <c r="T67" s="78">
        <f>SUMPRODUCT(LTA!F67:AJ67,LTA!F$101:AJ$101,LTA!F$104:AJ$104)</f>
        <v>127.51</v>
      </c>
      <c r="U67" s="78">
        <f>SUMPRODUCT(LTA!F67:AJ67,LTA!F$102:AJ$102,LTA!F$104:AJ$104)</f>
        <v>88.8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-10</v>
      </c>
      <c r="AA67" s="117">
        <f>STOA!I67</f>
        <v>217.62</v>
      </c>
      <c r="AB67" s="117">
        <f>-STOA!O67</f>
        <v>0</v>
      </c>
      <c r="AC67">
        <f t="shared" si="0"/>
        <v>11.855480856722407</v>
      </c>
      <c r="AD67">
        <f t="shared" si="1"/>
        <v>1301.2073246938558</v>
      </c>
      <c r="AE67">
        <f>'IDT-1'!C67</f>
        <v>0</v>
      </c>
      <c r="AF67" s="26"/>
      <c r="AG67">
        <f t="shared" si="2"/>
        <v>1301.2073246938558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-7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18.349779346866722</v>
      </c>
      <c r="F68">
        <f>GT_Spot!Q68</f>
        <v>0</v>
      </c>
      <c r="G68">
        <f>PPCL_NG!Q68</f>
        <v>19.28</v>
      </c>
      <c r="H68">
        <f>PPCL_Spot!Q68</f>
        <v>17.365107384524858</v>
      </c>
      <c r="I68">
        <f>Bawana_NG!Q68</f>
        <v>46.309999999999995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688.11557943213347</v>
      </c>
      <c r="P68" s="77">
        <v>60.65</v>
      </c>
      <c r="Q68" s="77">
        <v>20.4425394458939</v>
      </c>
      <c r="R68" s="80">
        <v>26.3</v>
      </c>
      <c r="S68" s="80">
        <v>0</v>
      </c>
      <c r="T68" s="78">
        <f>SUMPRODUCT(LTA!F68:AJ68,LTA!F$101:AJ$101,LTA!F$104:AJ$104)</f>
        <v>119.19</v>
      </c>
      <c r="U68" s="78">
        <f>SUMPRODUCT(LTA!F68:AJ68,LTA!F$102:AJ$102,LTA!F$104:AJ$104)</f>
        <v>88.679999999999993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-10</v>
      </c>
      <c r="AA68" s="117">
        <f>STOA!I68</f>
        <v>216.12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11.924719724584842</v>
      </c>
      <c r="AD68">
        <f t="shared" ref="AD68:AD98" si="4">SUM(B68:AB68,AI68:AR68)-AC68</f>
        <v>1323.0682858848343</v>
      </c>
      <c r="AE68">
        <f>'IDT-1'!C68</f>
        <v>0</v>
      </c>
      <c r="AF68" s="26"/>
      <c r="AG68">
        <f t="shared" ref="AG68:AG98" si="5">SUM(AD68:AF68)</f>
        <v>1323.0682858848343</v>
      </c>
      <c r="AI68" s="75">
        <f>PXIL!I68</f>
        <v>0</v>
      </c>
      <c r="AJ68" s="75">
        <f>PXIL!O68</f>
        <v>0</v>
      </c>
      <c r="AK68" s="75">
        <f>RTM_IEX!I68</f>
        <v>24.19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7.0021978021978013</v>
      </c>
      <c r="F69">
        <f>GT_Spot!Q69</f>
        <v>0</v>
      </c>
      <c r="G69">
        <f>PPCL_NG!Q69</f>
        <v>19.28</v>
      </c>
      <c r="H69">
        <f>PPCL_Spot!Q69</f>
        <v>5.3784181123199053</v>
      </c>
      <c r="I69">
        <f>Bawana_NG!Q69</f>
        <v>46.309999999999995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689.6333498281333</v>
      </c>
      <c r="P69" s="77">
        <v>60.65</v>
      </c>
      <c r="Q69" s="77">
        <v>20.4425394458939</v>
      </c>
      <c r="R69" s="80">
        <v>26.3</v>
      </c>
      <c r="S69" s="80">
        <v>0</v>
      </c>
      <c r="T69" s="78">
        <f>SUMPRODUCT(LTA!F69:AJ69,LTA!F$101:AJ$101,LTA!F$104:AJ$104)</f>
        <v>111.85</v>
      </c>
      <c r="U69" s="78">
        <f>SUMPRODUCT(LTA!F69:AJ69,LTA!F$102:AJ$102,LTA!F$104:AJ$104)</f>
        <v>88.44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-5</v>
      </c>
      <c r="AA69" s="117">
        <f>STOA!I69</f>
        <v>213.12</v>
      </c>
      <c r="AB69" s="117">
        <f>-STOA!O69</f>
        <v>0</v>
      </c>
      <c r="AC69">
        <f t="shared" si="3"/>
        <v>11.467551883270174</v>
      </c>
      <c r="AD69">
        <f t="shared" si="4"/>
        <v>1281.618953305275</v>
      </c>
      <c r="AE69">
        <f>'IDT-1'!C69</f>
        <v>0</v>
      </c>
      <c r="AF69" s="26"/>
      <c r="AG69">
        <f t="shared" si="5"/>
        <v>1281.618953305275</v>
      </c>
      <c r="AI69" s="75">
        <f>PXIL!I69</f>
        <v>0</v>
      </c>
      <c r="AJ69" s="75">
        <f>PXIL!O69</f>
        <v>0</v>
      </c>
      <c r="AK69" s="75">
        <f>RTM_IEX!I69</f>
        <v>9.68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7.0021978021978013</v>
      </c>
      <c r="F70">
        <f>GT_Spot!Q70</f>
        <v>0</v>
      </c>
      <c r="G70">
        <f>PPCL_NG!Q70</f>
        <v>19.28</v>
      </c>
      <c r="H70">
        <f>PPCL_Spot!Q70</f>
        <v>5.3784181123199053</v>
      </c>
      <c r="I70">
        <f>Bawana_NG!Q70</f>
        <v>46.309999999999995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689.6333498281333</v>
      </c>
      <c r="P70" s="77">
        <v>60.65</v>
      </c>
      <c r="Q70" s="77">
        <v>20.4425394458939</v>
      </c>
      <c r="R70" s="80">
        <v>26.3</v>
      </c>
      <c r="S70" s="80">
        <v>0</v>
      </c>
      <c r="T70" s="78">
        <f>SUMPRODUCT(LTA!F70:AJ70,LTA!F$101:AJ$101,LTA!F$104:AJ$104)</f>
        <v>98.949999999999989</v>
      </c>
      <c r="U70" s="78">
        <f>SUMPRODUCT(LTA!F70:AJ70,LTA!F$102:AJ$102,LTA!F$104:AJ$104)</f>
        <v>88.3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-5</v>
      </c>
      <c r="AA70" s="117">
        <f>STOA!I70</f>
        <v>210.12</v>
      </c>
      <c r="AB70" s="117">
        <f>-STOA!O70</f>
        <v>0</v>
      </c>
      <c r="AC70">
        <f t="shared" si="3"/>
        <v>11.58177588327017</v>
      </c>
      <c r="AD70">
        <f t="shared" si="4"/>
        <v>1294.4847293052744</v>
      </c>
      <c r="AE70">
        <f>'IDT-1'!C70</f>
        <v>0</v>
      </c>
      <c r="AF70" s="26"/>
      <c r="AG70">
        <f t="shared" si="5"/>
        <v>1294.4847293052744</v>
      </c>
      <c r="AI70" s="75">
        <f>PXIL!I70</f>
        <v>0</v>
      </c>
      <c r="AJ70" s="75">
        <f>PXIL!O70</f>
        <v>0</v>
      </c>
      <c r="AK70" s="75">
        <f>RTM_IEX!I70</f>
        <v>38.700000000000003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7.0021978021978013</v>
      </c>
      <c r="F71">
        <f>GT_Spot!Q71</f>
        <v>0</v>
      </c>
      <c r="G71">
        <f>PPCL_NG!Q71</f>
        <v>19.28</v>
      </c>
      <c r="H71">
        <f>PPCL_Spot!Q71</f>
        <v>5.3784181123199053</v>
      </c>
      <c r="I71">
        <f>Bawana_NG!Q71</f>
        <v>46.02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695.94931356736981</v>
      </c>
      <c r="P71" s="77">
        <v>58.68</v>
      </c>
      <c r="Q71" s="77">
        <v>20.4425394458939</v>
      </c>
      <c r="R71" s="80">
        <v>26.3</v>
      </c>
      <c r="S71" s="80">
        <v>0</v>
      </c>
      <c r="T71" s="78">
        <f>SUMPRODUCT(LTA!F71:AJ71,LTA!F$101:AJ$101,LTA!F$104:AJ$104)</f>
        <v>86.3</v>
      </c>
      <c r="U71" s="78">
        <f>SUMPRODUCT(LTA!F71:AJ71,LTA!F$102:AJ$102,LTA!F$104:AJ$104)</f>
        <v>88.16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207.12</v>
      </c>
      <c r="AB71" s="117">
        <f>-STOA!O71</f>
        <v>0</v>
      </c>
      <c r="AC71">
        <f t="shared" si="3"/>
        <v>11.445093552230336</v>
      </c>
      <c r="AD71">
        <f t="shared" si="4"/>
        <v>1228.8673753755509</v>
      </c>
      <c r="AE71">
        <f>'IDT-1'!C71</f>
        <v>0</v>
      </c>
      <c r="AF71" s="26"/>
      <c r="AG71">
        <f t="shared" si="5"/>
        <v>1228.8673753755509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-30</v>
      </c>
      <c r="AM71" s="75">
        <f>RTM_PXI!I71</f>
        <v>0</v>
      </c>
      <c r="AN71" s="75">
        <f>RTM_PXI!O71</f>
        <v>0</v>
      </c>
      <c r="AO71" s="192">
        <f>GDAM_IEX!I71</f>
        <v>9.68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7.0021978021978013</v>
      </c>
      <c r="F72">
        <f>GT_Spot!Q72</f>
        <v>0</v>
      </c>
      <c r="G72">
        <f>PPCL_NG!Q72</f>
        <v>19.28</v>
      </c>
      <c r="H72">
        <f>PPCL_Spot!Q72</f>
        <v>5.05</v>
      </c>
      <c r="I72">
        <f>Bawana_NG!Q72</f>
        <v>46.02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695.15099715536985</v>
      </c>
      <c r="P72" s="77">
        <v>58.68</v>
      </c>
      <c r="Q72" s="77">
        <v>20.4425394458939</v>
      </c>
      <c r="R72" s="80">
        <v>22.67</v>
      </c>
      <c r="S72" s="80">
        <v>0</v>
      </c>
      <c r="T72" s="78">
        <f>SUMPRODUCT(LTA!F72:AJ72,LTA!F$101:AJ$101,LTA!F$104:AJ$104)</f>
        <v>73.44</v>
      </c>
      <c r="U72" s="78">
        <f>SUMPRODUCT(LTA!F72:AJ72,LTA!F$102:AJ$102,LTA!F$104:AJ$104)</f>
        <v>88.6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204.12</v>
      </c>
      <c r="AB72" s="117">
        <f>-STOA!O72</f>
        <v>0</v>
      </c>
      <c r="AC72">
        <f t="shared" si="3"/>
        <v>11.128882462750463</v>
      </c>
      <c r="AD72">
        <f t="shared" si="4"/>
        <v>1253.5168519407111</v>
      </c>
      <c r="AE72">
        <f>'IDT-1'!C72</f>
        <v>0</v>
      </c>
      <c r="AF72" s="26"/>
      <c r="AG72">
        <f t="shared" si="5"/>
        <v>1253.5168519407111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24.19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7.0021978021978013</v>
      </c>
      <c r="F73">
        <f>GT_Spot!Q73</f>
        <v>0</v>
      </c>
      <c r="G73">
        <f>PPCL_NG!Q73</f>
        <v>19.28</v>
      </c>
      <c r="H73">
        <f>PPCL_Spot!Q73</f>
        <v>4.8816272090696895</v>
      </c>
      <c r="I73">
        <f>Bawana_NG!Q73</f>
        <v>46.02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695.15099715536985</v>
      </c>
      <c r="P73" s="77">
        <v>58.68</v>
      </c>
      <c r="Q73" s="77">
        <v>20.4425394458939</v>
      </c>
      <c r="R73" s="80">
        <v>15.21</v>
      </c>
      <c r="S73" s="80">
        <v>0</v>
      </c>
      <c r="T73" s="78">
        <f>SUMPRODUCT(LTA!F73:AJ73,LTA!F$101:AJ$101,LTA!F$104:AJ$104)</f>
        <v>60.86</v>
      </c>
      <c r="U73" s="78">
        <f>SUMPRODUCT(LTA!F73:AJ73,LTA!F$102:AJ$102,LTA!F$104:AJ$104)</f>
        <v>90.06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201.12</v>
      </c>
      <c r="AB73" s="117">
        <f>-STOA!O73</f>
        <v>0</v>
      </c>
      <c r="AC73">
        <f t="shared" si="3"/>
        <v>11.192960782190276</v>
      </c>
      <c r="AD73">
        <f t="shared" si="4"/>
        <v>1260.734400830341</v>
      </c>
      <c r="AE73">
        <f>'IDT-1'!C73</f>
        <v>0</v>
      </c>
      <c r="AF73" s="26"/>
      <c r="AG73">
        <f t="shared" si="5"/>
        <v>1260.734400830341</v>
      </c>
      <c r="AI73" s="75">
        <f>PXIL!I73</f>
        <v>0</v>
      </c>
      <c r="AJ73" s="75">
        <f>PXIL!O73</f>
        <v>0</v>
      </c>
      <c r="AK73" s="75">
        <f>RTM_IEX!I73</f>
        <v>29.03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24.19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7.0021978021978013</v>
      </c>
      <c r="F74">
        <f>GT_Spot!Q74</f>
        <v>0</v>
      </c>
      <c r="G74">
        <f>PPCL_NG!Q74</f>
        <v>19.28</v>
      </c>
      <c r="H74">
        <f>PPCL_Spot!Q74</f>
        <v>5.05</v>
      </c>
      <c r="I74">
        <f>Bawana_NG!Q74</f>
        <v>46.02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695.15099715536985</v>
      </c>
      <c r="P74" s="77">
        <v>58.68</v>
      </c>
      <c r="Q74" s="77">
        <v>20.4425394458939</v>
      </c>
      <c r="R74" s="80">
        <v>8.9400000000000013</v>
      </c>
      <c r="S74" s="80">
        <v>0</v>
      </c>
      <c r="T74" s="78">
        <f>SUMPRODUCT(LTA!F74:AJ74,LTA!F$101:AJ$101,LTA!F$104:AJ$104)</f>
        <v>50.45</v>
      </c>
      <c r="U74" s="78">
        <f>SUMPRODUCT(LTA!F74:AJ74,LTA!F$102:AJ$102,LTA!F$104:AJ$104)</f>
        <v>90.929999999999993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197.82</v>
      </c>
      <c r="AB74" s="117">
        <f>-STOA!O74</f>
        <v>0</v>
      </c>
      <c r="AC74">
        <f t="shared" si="3"/>
        <v>11.068778462750462</v>
      </c>
      <c r="AD74">
        <f t="shared" si="4"/>
        <v>1246.7469559407109</v>
      </c>
      <c r="AE74">
        <f>'IDT-1'!C74</f>
        <v>0</v>
      </c>
      <c r="AF74" s="26"/>
      <c r="AG74">
        <f t="shared" si="5"/>
        <v>1246.7469559407109</v>
      </c>
      <c r="AI74" s="75">
        <f>PXIL!I74</f>
        <v>0</v>
      </c>
      <c r="AJ74" s="75">
        <f>PXIL!O74</f>
        <v>0</v>
      </c>
      <c r="AK74" s="75">
        <f>RTM_IEX!I74</f>
        <v>24.19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33.86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7.0652806652806657</v>
      </c>
      <c r="F75">
        <f>GT_Spot!Q75</f>
        <v>0</v>
      </c>
      <c r="G75">
        <f>PPCL_NG!Q75</f>
        <v>19.28</v>
      </c>
      <c r="H75">
        <f>PPCL_Spot!Q75</f>
        <v>5.05</v>
      </c>
      <c r="I75">
        <f>Bawana_NG!Q75</f>
        <v>46.021950082630624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690.19928369594311</v>
      </c>
      <c r="P75" s="77">
        <v>60.65</v>
      </c>
      <c r="Q75" s="77">
        <v>20.4425394458939</v>
      </c>
      <c r="R75" s="80">
        <v>0</v>
      </c>
      <c r="S75" s="80">
        <v>0</v>
      </c>
      <c r="T75" s="78">
        <f>SUMPRODUCT(LTA!F75:AJ75,LTA!F$101:AJ$101,LTA!F$104:AJ$104)</f>
        <v>38.760000000000005</v>
      </c>
      <c r="U75" s="78">
        <f>SUMPRODUCT(LTA!F75:AJ75,LTA!F$102:AJ$102,LTA!F$104:AJ$104)</f>
        <v>90.99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13.44</v>
      </c>
      <c r="Z75" s="75">
        <f>IEX!O75</f>
        <v>0</v>
      </c>
      <c r="AA75" s="117">
        <f>STOA!I75</f>
        <v>196.62</v>
      </c>
      <c r="AB75" s="117">
        <f>-STOA!O75</f>
        <v>0</v>
      </c>
      <c r="AC75">
        <f t="shared" si="3"/>
        <v>10.893511674229785</v>
      </c>
      <c r="AD75">
        <f t="shared" si="4"/>
        <v>1227.0055422155185</v>
      </c>
      <c r="AE75">
        <f>'IDT-1'!C75</f>
        <v>0</v>
      </c>
      <c r="AF75" s="26"/>
      <c r="AG75">
        <f t="shared" si="5"/>
        <v>1227.0055422155185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49.38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18.515092674315976</v>
      </c>
      <c r="F76">
        <f>GT_Spot!Q76</f>
        <v>0</v>
      </c>
      <c r="G76">
        <f>PPCL_NG!Q76</f>
        <v>19.28</v>
      </c>
      <c r="H76">
        <f>PPCL_Spot!Q76</f>
        <v>15.319999999999999</v>
      </c>
      <c r="I76">
        <f>Bawana_NG!Q76</f>
        <v>46.021950082630624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691.29420047994313</v>
      </c>
      <c r="P76" s="77">
        <v>60.65</v>
      </c>
      <c r="Q76" s="77">
        <v>20.4425394458939</v>
      </c>
      <c r="R76" s="80">
        <v>0</v>
      </c>
      <c r="S76" s="80">
        <v>0</v>
      </c>
      <c r="T76" s="78">
        <f>SUMPRODUCT(LTA!F76:AJ76,LTA!F$101:AJ$101,LTA!F$104:AJ$104)</f>
        <v>28.689999999999998</v>
      </c>
      <c r="U76" s="78">
        <f>SUMPRODUCT(LTA!F76:AJ76,LTA!F$102:AJ$102,LTA!F$104:AJ$104)</f>
        <v>90.3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3.29</v>
      </c>
      <c r="Z76" s="75">
        <f>IEX!O76</f>
        <v>0</v>
      </c>
      <c r="AA76" s="117">
        <f>STOA!I76</f>
        <v>195.12</v>
      </c>
      <c r="AB76" s="117">
        <f>-STOA!O76</f>
        <v>0</v>
      </c>
      <c r="AC76">
        <f t="shared" si="3"/>
        <v>10.560825287608495</v>
      </c>
      <c r="AD76">
        <f t="shared" si="4"/>
        <v>1189.5329573951751</v>
      </c>
      <c r="AE76">
        <f>'IDT-1'!C76</f>
        <v>53.972000000000001</v>
      </c>
      <c r="AF76" s="26"/>
      <c r="AG76">
        <f t="shared" si="5"/>
        <v>1243.5049573951751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11.17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18.515092674315976</v>
      </c>
      <c r="F77">
        <f>GT_Spot!Q77</f>
        <v>0</v>
      </c>
      <c r="G77">
        <f>PPCL_NG!Q77</f>
        <v>19.28</v>
      </c>
      <c r="H77">
        <f>PPCL_Spot!Q77</f>
        <v>15.319999999999999</v>
      </c>
      <c r="I77">
        <f>Bawana_NG!Q77</f>
        <v>46.021950082630624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696.49517915594322</v>
      </c>
      <c r="P77" s="77">
        <v>60.65</v>
      </c>
      <c r="Q77" s="77">
        <v>20.4425394458939</v>
      </c>
      <c r="R77" s="80">
        <v>0</v>
      </c>
      <c r="S77" s="80">
        <v>0</v>
      </c>
      <c r="T77" s="78">
        <f>SUMPRODUCT(LTA!F77:AJ77,LTA!F$101:AJ$101,LTA!F$104:AJ$104)</f>
        <v>17.880000000000003</v>
      </c>
      <c r="U77" s="78">
        <f>SUMPRODUCT(LTA!F77:AJ77,LTA!F$102:AJ$102,LTA!F$104:AJ$104)</f>
        <v>88.39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4.71</v>
      </c>
      <c r="Z77" s="75">
        <f>IEX!O77</f>
        <v>0</v>
      </c>
      <c r="AA77" s="117">
        <f>STOA!I77</f>
        <v>192.42000000000002</v>
      </c>
      <c r="AB77" s="117">
        <f>-STOA!O77</f>
        <v>0</v>
      </c>
      <c r="AC77">
        <f t="shared" si="3"/>
        <v>10.498441899957296</v>
      </c>
      <c r="AD77">
        <f t="shared" si="4"/>
        <v>1182.5063194588265</v>
      </c>
      <c r="AE77">
        <f>'IDT-1'!C77</f>
        <v>47.728000000000002</v>
      </c>
      <c r="AF77" s="26"/>
      <c r="AG77">
        <f t="shared" si="5"/>
        <v>1230.2343194588266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12.88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18.515092674315976</v>
      </c>
      <c r="F78">
        <f>GT_Spot!Q78</f>
        <v>0</v>
      </c>
      <c r="G78">
        <f>PPCL_NG!Q78</f>
        <v>19.28</v>
      </c>
      <c r="H78">
        <f>PPCL_Spot!Q78</f>
        <v>15.319999999999999</v>
      </c>
      <c r="I78">
        <f>Bawana_NG!Q78</f>
        <v>46.021950082630624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702.28808654394334</v>
      </c>
      <c r="P78" s="77">
        <v>60.65</v>
      </c>
      <c r="Q78" s="77">
        <v>20.4425394458939</v>
      </c>
      <c r="R78" s="80">
        <v>0</v>
      </c>
      <c r="S78" s="80">
        <v>0</v>
      </c>
      <c r="T78" s="78">
        <f>SUMPRODUCT(LTA!F78:AJ78,LTA!F$101:AJ$101,LTA!F$104:AJ$104)</f>
        <v>14.05</v>
      </c>
      <c r="U78" s="78">
        <f>SUMPRODUCT(LTA!F78:AJ78,LTA!F$102:AJ$102,LTA!F$104:AJ$104)</f>
        <v>88.289999999999992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3.59</v>
      </c>
      <c r="Z78" s="75">
        <f>IEX!O78</f>
        <v>0</v>
      </c>
      <c r="AA78" s="117">
        <f>STOA!I78</f>
        <v>191.52</v>
      </c>
      <c r="AB78" s="117">
        <f>-STOA!O78</f>
        <v>0</v>
      </c>
      <c r="AC78">
        <f t="shared" si="3"/>
        <v>10.494947484971698</v>
      </c>
      <c r="AD78">
        <f t="shared" si="4"/>
        <v>1182.1127212618123</v>
      </c>
      <c r="AE78">
        <f>'IDT-1'!C78</f>
        <v>43.475999999999999</v>
      </c>
      <c r="AF78" s="26"/>
      <c r="AG78">
        <f t="shared" si="5"/>
        <v>1225.5887212618122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12.64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14.659841129744041</v>
      </c>
      <c r="F79">
        <f>GT_Spot!Q79</f>
        <v>0</v>
      </c>
      <c r="G79">
        <f>PPCL_NG!Q79</f>
        <v>19.28</v>
      </c>
      <c r="H79">
        <f>PPCL_Spot!Q79</f>
        <v>5.4617618586640857</v>
      </c>
      <c r="I79">
        <f>Bawana_NG!Q79</f>
        <v>46.021950082630624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712.85583931503345</v>
      </c>
      <c r="P79" s="77">
        <v>57.33</v>
      </c>
      <c r="Q79" s="77">
        <v>20.4425394458939</v>
      </c>
      <c r="R79" s="80">
        <v>0</v>
      </c>
      <c r="S79" s="80">
        <v>0</v>
      </c>
      <c r="T79" s="78">
        <f>SUMPRODUCT(LTA!F79:AJ79,LTA!F$101:AJ$101,LTA!F$104:AJ$104)</f>
        <v>12.57</v>
      </c>
      <c r="U79" s="78">
        <f>SUMPRODUCT(LTA!F79:AJ79,LTA!F$102:AJ$102,LTA!F$104:AJ$104)</f>
        <v>88.509999999999991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9.8699999999999992</v>
      </c>
      <c r="Z79" s="75">
        <f>IEX!O79</f>
        <v>0</v>
      </c>
      <c r="AA79" s="117">
        <f>STOA!I79</f>
        <v>190.02</v>
      </c>
      <c r="AB79" s="117">
        <f>-STOA!O79</f>
        <v>0</v>
      </c>
      <c r="AC79">
        <f t="shared" si="3"/>
        <v>11.040784651453022</v>
      </c>
      <c r="AD79">
        <f t="shared" si="4"/>
        <v>1123.061147180513</v>
      </c>
      <c r="AE79">
        <f>'IDT-1'!C79</f>
        <v>37.049999999999997</v>
      </c>
      <c r="AF79" s="26"/>
      <c r="AG79">
        <f t="shared" si="5"/>
        <v>1160.1111471805129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-60</v>
      </c>
      <c r="AM79" s="75">
        <f>RTM_PXI!I79</f>
        <v>0</v>
      </c>
      <c r="AN79" s="75">
        <f>RTM_PXI!O79</f>
        <v>0</v>
      </c>
      <c r="AO79" s="192">
        <f>GDAM_IEX!I79</f>
        <v>17.079999999999998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14.659841129744041</v>
      </c>
      <c r="F80">
        <f>GT_Spot!Q80</f>
        <v>0</v>
      </c>
      <c r="G80">
        <f>PPCL_NG!Q80</f>
        <v>19.28</v>
      </c>
      <c r="H80">
        <f>PPCL_Spot!Q80</f>
        <v>6.62</v>
      </c>
      <c r="I80">
        <f>Bawana_NG!Q80</f>
        <v>46.021950082630624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723.49217440503355</v>
      </c>
      <c r="P80" s="77">
        <v>57.33</v>
      </c>
      <c r="Q80" s="77">
        <v>20.4425394458939</v>
      </c>
      <c r="R80" s="80">
        <v>0</v>
      </c>
      <c r="S80" s="80">
        <v>0</v>
      </c>
      <c r="T80" s="78">
        <f>SUMPRODUCT(LTA!F80:AJ80,LTA!F$101:AJ$101,LTA!F$104:AJ$104)</f>
        <v>11.87</v>
      </c>
      <c r="U80" s="78">
        <f>SUMPRODUCT(LTA!F80:AJ80,LTA!F$102:AJ$102,LTA!F$104:AJ$104)</f>
        <v>88.899999999999991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8.9</v>
      </c>
      <c r="Z80" s="75">
        <f>IEX!O80</f>
        <v>0</v>
      </c>
      <c r="AA80" s="117">
        <f>STOA!I80</f>
        <v>189.12</v>
      </c>
      <c r="AB80" s="117">
        <f>-STOA!O80</f>
        <v>0</v>
      </c>
      <c r="AC80">
        <f t="shared" si="3"/>
        <v>10.781306432611942</v>
      </c>
      <c r="AD80">
        <f t="shared" si="4"/>
        <v>1164.1451986306902</v>
      </c>
      <c r="AE80">
        <f>'IDT-1'!C80</f>
        <v>33.941000000000003</v>
      </c>
      <c r="AF80" s="26"/>
      <c r="AG80">
        <f t="shared" si="5"/>
        <v>1198.0861986306902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-25</v>
      </c>
      <c r="AM80" s="75">
        <f>RTM_PXI!I80</f>
        <v>0</v>
      </c>
      <c r="AN80" s="75">
        <f>RTM_PXI!O80</f>
        <v>0</v>
      </c>
      <c r="AO80" s="192">
        <f>GDAM_IEX!I80</f>
        <v>13.29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5.652705882352941</v>
      </c>
      <c r="F81">
        <f>GT_Spot!Q81</f>
        <v>0</v>
      </c>
      <c r="G81">
        <f>PPCL_NG!Q81</f>
        <v>19.28</v>
      </c>
      <c r="H81">
        <f>PPCL_Spot!Q81</f>
        <v>3.96</v>
      </c>
      <c r="I81">
        <f>Bawana_NG!Q81</f>
        <v>46.021950082630624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725.15837700962868</v>
      </c>
      <c r="P81" s="77">
        <v>60.65</v>
      </c>
      <c r="Q81" s="77">
        <v>20.4425394458939</v>
      </c>
      <c r="R81" s="80">
        <v>0</v>
      </c>
      <c r="S81" s="80">
        <v>0</v>
      </c>
      <c r="T81" s="78">
        <f>SUMPRODUCT(LTA!F81:AJ81,LTA!F$101:AJ$101,LTA!F$104:AJ$104)</f>
        <v>11.7</v>
      </c>
      <c r="U81" s="78">
        <f>SUMPRODUCT(LTA!F81:AJ81,LTA!F$102:AJ$102,LTA!F$104:AJ$104)</f>
        <v>86.06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12.25</v>
      </c>
      <c r="Z81" s="75">
        <f>IEX!O81</f>
        <v>0</v>
      </c>
      <c r="AA81" s="117">
        <f>STOA!I81</f>
        <v>189.12</v>
      </c>
      <c r="AB81" s="117">
        <f>-STOA!O81</f>
        <v>0</v>
      </c>
      <c r="AC81">
        <f t="shared" si="3"/>
        <v>10.837744862966314</v>
      </c>
      <c r="AD81">
        <f t="shared" si="4"/>
        <v>1160.45782755754</v>
      </c>
      <c r="AE81">
        <f>'IDT-1'!C81</f>
        <v>31.515000000000001</v>
      </c>
      <c r="AF81" s="26"/>
      <c r="AG81">
        <f t="shared" si="5"/>
        <v>1191.9728275575401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-30</v>
      </c>
      <c r="AM81" s="75">
        <f>RTM_PXI!I81</f>
        <v>0</v>
      </c>
      <c r="AN81" s="75">
        <f>RTM_PXI!O81</f>
        <v>0</v>
      </c>
      <c r="AO81" s="192">
        <f>GDAM_IEX!I81</f>
        <v>21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5.652705882352941</v>
      </c>
      <c r="F82">
        <f>GT_Spot!Q82</f>
        <v>0</v>
      </c>
      <c r="G82">
        <f>PPCL_NG!Q82</f>
        <v>19.28</v>
      </c>
      <c r="H82">
        <f>PPCL_Spot!Q82</f>
        <v>3.96</v>
      </c>
      <c r="I82">
        <f>Bawana_NG!Q82</f>
        <v>46.021950082630624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725.15837700962868</v>
      </c>
      <c r="P82" s="77">
        <v>60.65</v>
      </c>
      <c r="Q82" s="77">
        <v>20.4425394458939</v>
      </c>
      <c r="R82" s="80">
        <v>0</v>
      </c>
      <c r="S82" s="80">
        <v>0</v>
      </c>
      <c r="T82" s="78">
        <f>SUMPRODUCT(LTA!F82:AJ82,LTA!F$101:AJ$101,LTA!F$104:AJ$104)</f>
        <v>6.8</v>
      </c>
      <c r="U82" s="78">
        <f>SUMPRODUCT(LTA!F82:AJ82,LTA!F$102:AJ$102,LTA!F$104:AJ$104)</f>
        <v>86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11.3</v>
      </c>
      <c r="Z82" s="75">
        <f>IEX!O82</f>
        <v>0</v>
      </c>
      <c r="AA82" s="117">
        <f>STOA!I82</f>
        <v>189.12</v>
      </c>
      <c r="AB82" s="117">
        <f>-STOA!O82</f>
        <v>0</v>
      </c>
      <c r="AC82">
        <f t="shared" si="3"/>
        <v>10.723306225355335</v>
      </c>
      <c r="AD82">
        <f t="shared" si="4"/>
        <v>1157.6122661951506</v>
      </c>
      <c r="AE82">
        <f>'IDT-1'!C82</f>
        <v>30.044</v>
      </c>
      <c r="AF82" s="26"/>
      <c r="AG82">
        <f t="shared" si="5"/>
        <v>1187.6562661951507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-25</v>
      </c>
      <c r="AM82" s="75">
        <f>RTM_PXI!I82</f>
        <v>0</v>
      </c>
      <c r="AN82" s="75">
        <f>RTM_PXI!O82</f>
        <v>0</v>
      </c>
      <c r="AO82" s="192">
        <f>GDAM_IEX!I82</f>
        <v>18.95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5.822685714285714</v>
      </c>
      <c r="F83">
        <f>GT_Spot!Q83</f>
        <v>0</v>
      </c>
      <c r="G83">
        <f>PPCL_NG!Q83</f>
        <v>19.28</v>
      </c>
      <c r="H83">
        <f>PPCL_Spot!Q83</f>
        <v>3.96</v>
      </c>
      <c r="I83">
        <f>Bawana_NG!Q83</f>
        <v>46.79999999999999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722.56428278740646</v>
      </c>
      <c r="P83" s="77">
        <v>60.65</v>
      </c>
      <c r="Q83" s="77">
        <v>20.4425394458939</v>
      </c>
      <c r="R83" s="80">
        <v>0</v>
      </c>
      <c r="S83" s="80">
        <v>0</v>
      </c>
      <c r="T83" s="78">
        <f>SUMPRODUCT(LTA!F83:AJ83,LTA!F$101:AJ$101,LTA!F$104:AJ$104)</f>
        <v>6.91</v>
      </c>
      <c r="U83" s="78">
        <f>SUMPRODUCT(LTA!F83:AJ83,LTA!F$102:AJ$102,LTA!F$104:AJ$104)</f>
        <v>85.99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7.35</v>
      </c>
      <c r="Z83" s="75">
        <f>IEX!O83</f>
        <v>0</v>
      </c>
      <c r="AA83" s="117">
        <f>STOA!I83</f>
        <v>189.12</v>
      </c>
      <c r="AB83" s="117">
        <f>-STOA!O83</f>
        <v>0</v>
      </c>
      <c r="AC83">
        <f t="shared" si="3"/>
        <v>10.857206046048523</v>
      </c>
      <c r="AD83">
        <f t="shared" si="4"/>
        <v>1122.4723019015375</v>
      </c>
      <c r="AE83">
        <f>'IDT-1'!C83</f>
        <v>33.328000000000003</v>
      </c>
      <c r="AF83" s="26"/>
      <c r="AG83">
        <f t="shared" si="5"/>
        <v>1155.8003019015375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-50</v>
      </c>
      <c r="AM83" s="75">
        <f>RTM_PXI!I83</f>
        <v>0</v>
      </c>
      <c r="AN83" s="75">
        <f>RTM_PXI!O83</f>
        <v>0</v>
      </c>
      <c r="AO83" s="192">
        <f>GDAM_IEX!I83</f>
        <v>14.44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5.822685714285714</v>
      </c>
      <c r="F84">
        <f>GT_Spot!Q84</f>
        <v>0</v>
      </c>
      <c r="G84">
        <f>PPCL_NG!Q84</f>
        <v>19.28</v>
      </c>
      <c r="H84">
        <f>PPCL_Spot!Q84</f>
        <v>3.96</v>
      </c>
      <c r="I84">
        <f>Bawana_NG!Q84</f>
        <v>46.79999999999999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723.86132989851751</v>
      </c>
      <c r="P84" s="77">
        <v>60.65</v>
      </c>
      <c r="Q84" s="77">
        <v>20.4425394458939</v>
      </c>
      <c r="R84" s="80">
        <v>0</v>
      </c>
      <c r="S84" s="80">
        <v>0</v>
      </c>
      <c r="T84" s="78">
        <f>SUMPRODUCT(LTA!F84:AJ84,LTA!F$101:AJ$101,LTA!F$104:AJ$104)</f>
        <v>6.94</v>
      </c>
      <c r="U84" s="78">
        <f>SUMPRODUCT(LTA!F84:AJ84,LTA!F$102:AJ$102,LTA!F$104:AJ$104)</f>
        <v>85.97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5.29</v>
      </c>
      <c r="Z84" s="75">
        <f>IEX!O84</f>
        <v>0</v>
      </c>
      <c r="AA84" s="117">
        <f>STOA!I84</f>
        <v>189.12</v>
      </c>
      <c r="AB84" s="117">
        <f>-STOA!O84</f>
        <v>0</v>
      </c>
      <c r="AC84">
        <f t="shared" si="3"/>
        <v>10.800420060626299</v>
      </c>
      <c r="AD84">
        <f t="shared" si="4"/>
        <v>1116.0761349980708</v>
      </c>
      <c r="AE84">
        <f>'IDT-1'!C84</f>
        <v>36.302</v>
      </c>
      <c r="AF84" s="26"/>
      <c r="AG84">
        <f t="shared" si="5"/>
        <v>1152.3781349980707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-50</v>
      </c>
      <c r="AM84" s="75">
        <f>RTM_PXI!I84</f>
        <v>0</v>
      </c>
      <c r="AN84" s="75">
        <f>RTM_PXI!O84</f>
        <v>0</v>
      </c>
      <c r="AO84" s="192">
        <f>GDAM_IEX!I84</f>
        <v>8.74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5.822685714285714</v>
      </c>
      <c r="F85">
        <f>GT_Spot!Q85</f>
        <v>0</v>
      </c>
      <c r="G85">
        <f>PPCL_NG!Q85</f>
        <v>19.28</v>
      </c>
      <c r="H85">
        <f>PPCL_Spot!Q85</f>
        <v>2.82</v>
      </c>
      <c r="I85">
        <f>Bawana_NG!Q85</f>
        <v>46.8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725.15837700962868</v>
      </c>
      <c r="P85" s="77">
        <v>60.65</v>
      </c>
      <c r="Q85" s="77">
        <v>20.4425394458939</v>
      </c>
      <c r="R85" s="80">
        <v>0</v>
      </c>
      <c r="S85" s="80">
        <v>0</v>
      </c>
      <c r="T85" s="78">
        <f>SUMPRODUCT(LTA!F85:AJ85,LTA!F$101:AJ$101,LTA!F$104:AJ$104)</f>
        <v>6.62</v>
      </c>
      <c r="U85" s="78">
        <f>SUMPRODUCT(LTA!F85:AJ85,LTA!F$102:AJ$102,LTA!F$104:AJ$104)</f>
        <v>86.06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6.41</v>
      </c>
      <c r="Z85" s="75">
        <f>IEX!O85</f>
        <v>0</v>
      </c>
      <c r="AA85" s="117">
        <f>STOA!I85</f>
        <v>189.12</v>
      </c>
      <c r="AB85" s="117">
        <f>-STOA!O85</f>
        <v>0</v>
      </c>
      <c r="AC85">
        <f t="shared" si="3"/>
        <v>11.248573813702869</v>
      </c>
      <c r="AD85">
        <f t="shared" si="4"/>
        <v>1076.1550283561053</v>
      </c>
      <c r="AE85">
        <f>'IDT-1'!C85</f>
        <v>36.249000000000002</v>
      </c>
      <c r="AF85" s="26"/>
      <c r="AG85">
        <f t="shared" si="5"/>
        <v>1112.4040283561053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-95</v>
      </c>
      <c r="AM85" s="75">
        <f>RTM_PXI!I85</f>
        <v>0</v>
      </c>
      <c r="AN85" s="75">
        <f>RTM_PXI!O85</f>
        <v>0</v>
      </c>
      <c r="AO85" s="192">
        <f>GDAM_IEX!I85</f>
        <v>13.22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5.822685714285714</v>
      </c>
      <c r="F86">
        <f>GT_Spot!Q86</f>
        <v>0</v>
      </c>
      <c r="G86">
        <f>PPCL_NG!Q86</f>
        <v>19.28</v>
      </c>
      <c r="H86">
        <f>PPCL_Spot!Q86</f>
        <v>4.3212003334259519</v>
      </c>
      <c r="I86">
        <f>Bawana_NG!Q86</f>
        <v>46.8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714.52204191962869</v>
      </c>
      <c r="P86" s="77">
        <v>60.65</v>
      </c>
      <c r="Q86" s="77">
        <v>20.4425394458939</v>
      </c>
      <c r="R86" s="80">
        <v>0</v>
      </c>
      <c r="S86" s="80">
        <v>0</v>
      </c>
      <c r="T86" s="78">
        <f>SUMPRODUCT(LTA!F86:AJ86,LTA!F$101:AJ$101,LTA!F$104:AJ$104)</f>
        <v>6.42</v>
      </c>
      <c r="U86" s="78">
        <f>SUMPRODUCT(LTA!F86:AJ86,LTA!F$102:AJ$102,LTA!F$104:AJ$104)</f>
        <v>86.039999999999992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12.22</v>
      </c>
      <c r="Z86" s="75">
        <f>IEX!O86</f>
        <v>0</v>
      </c>
      <c r="AA86" s="117">
        <f>STOA!I86</f>
        <v>189.12</v>
      </c>
      <c r="AB86" s="117">
        <f>-STOA!O86</f>
        <v>0</v>
      </c>
      <c r="AC86">
        <f t="shared" si="3"/>
        <v>10.947122164568178</v>
      </c>
      <c r="AD86">
        <f t="shared" si="4"/>
        <v>1112.511345248666</v>
      </c>
      <c r="AE86">
        <f>'IDT-1'!C86</f>
        <v>33.029000000000003</v>
      </c>
      <c r="AF86" s="26"/>
      <c r="AG86">
        <f t="shared" si="5"/>
        <v>1145.540345248666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-60</v>
      </c>
      <c r="AM86" s="75">
        <f>RTM_PXI!I86</f>
        <v>0</v>
      </c>
      <c r="AN86" s="75">
        <f>RTM_PXI!O86</f>
        <v>0</v>
      </c>
      <c r="AO86" s="192">
        <f>GDAM_IEX!I86</f>
        <v>17.82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5.822685714285714</v>
      </c>
      <c r="F87">
        <f>GT_Spot!Q87</f>
        <v>0</v>
      </c>
      <c r="G87">
        <f>PPCL_NG!Q87</f>
        <v>19.28</v>
      </c>
      <c r="H87">
        <f>PPCL_Spot!Q87</f>
        <v>4.3212003334259519</v>
      </c>
      <c r="I87">
        <f>Bawana_NG!Q87</f>
        <v>46.8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709.56179093564947</v>
      </c>
      <c r="P87" s="77">
        <v>60.65</v>
      </c>
      <c r="Q87" s="77">
        <v>20.4425394458939</v>
      </c>
      <c r="R87" s="80">
        <v>0</v>
      </c>
      <c r="S87" s="80">
        <v>0</v>
      </c>
      <c r="T87" s="78">
        <f>SUMPRODUCT(LTA!F87:AJ87,LTA!F$101:AJ$101,LTA!F$104:AJ$104)</f>
        <v>6.49</v>
      </c>
      <c r="U87" s="78">
        <f>SUMPRODUCT(LTA!F87:AJ87,LTA!F$102:AJ$102,LTA!F$104:AJ$104)</f>
        <v>86.039999999999992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2.56</v>
      </c>
      <c r="Z87" s="75">
        <f>IEX!O87</f>
        <v>0</v>
      </c>
      <c r="AA87" s="117">
        <f>STOA!I87</f>
        <v>220.95</v>
      </c>
      <c r="AB87" s="117">
        <f>-STOA!O87</f>
        <v>0</v>
      </c>
      <c r="AC87">
        <f t="shared" si="3"/>
        <v>11.516211694407952</v>
      </c>
      <c r="AD87">
        <f t="shared" si="4"/>
        <v>1086.2120047348469</v>
      </c>
      <c r="AE87">
        <f>'IDT-1'!C87</f>
        <v>33.146000000000001</v>
      </c>
      <c r="AF87" s="26"/>
      <c r="AG87">
        <f t="shared" si="5"/>
        <v>1119.3580047348469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-105</v>
      </c>
      <c r="AM87" s="75">
        <f>RTM_PXI!I87</f>
        <v>0</v>
      </c>
      <c r="AN87" s="75">
        <f>RTM_PXI!O87</f>
        <v>0</v>
      </c>
      <c r="AO87" s="192">
        <f>GDAM_IEX!I87</f>
        <v>19.809999999999999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5.822685714285714</v>
      </c>
      <c r="F88">
        <f>GT_Spot!Q88</f>
        <v>0</v>
      </c>
      <c r="G88">
        <f>PPCL_NG!Q88</f>
        <v>19.28</v>
      </c>
      <c r="H88">
        <f>PPCL_Spot!Q88</f>
        <v>4.3212003334259519</v>
      </c>
      <c r="I88">
        <f>Bawana_NG!Q88</f>
        <v>46.8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709.56179093564947</v>
      </c>
      <c r="P88" s="77">
        <v>60.65</v>
      </c>
      <c r="Q88" s="77">
        <v>20.4425394458939</v>
      </c>
      <c r="R88" s="80">
        <v>0</v>
      </c>
      <c r="S88" s="80">
        <v>0</v>
      </c>
      <c r="T88" s="78">
        <f>SUMPRODUCT(LTA!F88:AJ88,LTA!F$101:AJ$101,LTA!F$104:AJ$104)</f>
        <v>6.6</v>
      </c>
      <c r="U88" s="78">
        <f>SUMPRODUCT(LTA!F88:AJ88,LTA!F$102:AJ$102,LTA!F$104:AJ$104)</f>
        <v>86.009999999999991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13.1</v>
      </c>
      <c r="Z88" s="75">
        <f>IEX!O88</f>
        <v>0</v>
      </c>
      <c r="AA88" s="117">
        <f>STOA!I88</f>
        <v>220.95</v>
      </c>
      <c r="AB88" s="117">
        <f>-STOA!O88</f>
        <v>0</v>
      </c>
      <c r="AC88">
        <f t="shared" si="3"/>
        <v>11.533178506353071</v>
      </c>
      <c r="AD88">
        <f t="shared" si="4"/>
        <v>1138.3450379229018</v>
      </c>
      <c r="AE88">
        <f>'IDT-1'!C88</f>
        <v>17.491</v>
      </c>
      <c r="AF88" s="26"/>
      <c r="AG88">
        <f t="shared" si="5"/>
        <v>1155.8360379229018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-80</v>
      </c>
      <c r="AM88" s="75">
        <f>RTM_PXI!I88</f>
        <v>0</v>
      </c>
      <c r="AN88" s="75">
        <f>RTM_PXI!O88</f>
        <v>0</v>
      </c>
      <c r="AO88" s="192">
        <f>GDAM_IEX!I88</f>
        <v>36.340000000000003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5.822685714285714</v>
      </c>
      <c r="F89">
        <f>GT_Spot!Q89</f>
        <v>0</v>
      </c>
      <c r="G89">
        <f>PPCL_NG!Q89</f>
        <v>19.28</v>
      </c>
      <c r="H89">
        <f>PPCL_Spot!Q89</f>
        <v>4.3212003334259519</v>
      </c>
      <c r="I89">
        <f>Bawana_NG!Q89</f>
        <v>46.8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709.56179093564947</v>
      </c>
      <c r="P89" s="77">
        <v>60.65</v>
      </c>
      <c r="Q89" s="77">
        <v>20.4425394458939</v>
      </c>
      <c r="R89" s="80">
        <v>0</v>
      </c>
      <c r="S89" s="80">
        <v>0</v>
      </c>
      <c r="T89" s="78">
        <f>SUMPRODUCT(LTA!F89:AJ89,LTA!F$101:AJ$101,LTA!F$104:AJ$104)</f>
        <v>6.19</v>
      </c>
      <c r="U89" s="78">
        <f>SUMPRODUCT(LTA!F89:AJ89,LTA!F$102:AJ$102,LTA!F$104:AJ$104)</f>
        <v>86.17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23.4</v>
      </c>
      <c r="Z89" s="75">
        <f>IEX!O89</f>
        <v>0</v>
      </c>
      <c r="AA89" s="117">
        <f>STOA!I89</f>
        <v>220.95</v>
      </c>
      <c r="AB89" s="117">
        <f>-STOA!O89</f>
        <v>0</v>
      </c>
      <c r="AC89">
        <f t="shared" si="3"/>
        <v>11.620963868742093</v>
      </c>
      <c r="AD89">
        <f t="shared" si="4"/>
        <v>1158.2772525605128</v>
      </c>
      <c r="AE89">
        <f>'IDT-1'!C89</f>
        <v>3.371</v>
      </c>
      <c r="AF89" s="26"/>
      <c r="AG89">
        <f t="shared" si="5"/>
        <v>1161.6482525605129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-75</v>
      </c>
      <c r="AM89" s="75">
        <f>RTM_PXI!I89</f>
        <v>0</v>
      </c>
      <c r="AN89" s="75">
        <f>RTM_PXI!O89</f>
        <v>0</v>
      </c>
      <c r="AO89" s="192">
        <f>GDAM_IEX!I89</f>
        <v>41.31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5.822685714285714</v>
      </c>
      <c r="F90">
        <f>GT_Spot!Q90</f>
        <v>0</v>
      </c>
      <c r="G90">
        <f>PPCL_NG!Q90</f>
        <v>19.28</v>
      </c>
      <c r="H90">
        <f>PPCL_Spot!Q90</f>
        <v>4.3212003334259519</v>
      </c>
      <c r="I90">
        <f>Bawana_NG!Q90</f>
        <v>46.8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708.51179917042236</v>
      </c>
      <c r="P90" s="77">
        <v>60.65</v>
      </c>
      <c r="Q90" s="77">
        <v>20.4425394458939</v>
      </c>
      <c r="R90" s="80">
        <v>0</v>
      </c>
      <c r="S90" s="80">
        <v>0</v>
      </c>
      <c r="T90" s="78">
        <f>SUMPRODUCT(LTA!F90:AJ90,LTA!F$101:AJ$101,LTA!F$104:AJ$104)</f>
        <v>6.12</v>
      </c>
      <c r="U90" s="78">
        <f>SUMPRODUCT(LTA!F90:AJ90,LTA!F$102:AJ$102,LTA!F$104:AJ$104)</f>
        <v>86.44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37.65</v>
      </c>
      <c r="Z90" s="75">
        <f>IEX!O90</f>
        <v>0</v>
      </c>
      <c r="AA90" s="117">
        <f>STOA!I90</f>
        <v>220.95</v>
      </c>
      <c r="AB90" s="117">
        <f>-STOA!O90</f>
        <v>0</v>
      </c>
      <c r="AC90">
        <f t="shared" si="3"/>
        <v>11.648040028375164</v>
      </c>
      <c r="AD90">
        <f t="shared" si="4"/>
        <v>1191.4601846356525</v>
      </c>
      <c r="AE90">
        <f>'IDT-1'!C90</f>
        <v>0</v>
      </c>
      <c r="AF90" s="26"/>
      <c r="AG90">
        <f t="shared" si="5"/>
        <v>1191.4601846356525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-60</v>
      </c>
      <c r="AM90" s="75">
        <f>RTM_PXI!I90</f>
        <v>0</v>
      </c>
      <c r="AN90" s="75">
        <f>RTM_PXI!O90</f>
        <v>0</v>
      </c>
      <c r="AO90" s="192">
        <f>GDAM_IEX!I90</f>
        <v>46.12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5.822685714285714</v>
      </c>
      <c r="F91">
        <f>GT_Spot!Q91</f>
        <v>0</v>
      </c>
      <c r="G91">
        <f>PPCL_NG!Q91</f>
        <v>19.28</v>
      </c>
      <c r="H91">
        <f>PPCL_Spot!Q91</f>
        <v>3.08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710.00685667610855</v>
      </c>
      <c r="P91" s="77">
        <v>60.65</v>
      </c>
      <c r="Q91" s="77">
        <v>20.4425394458939</v>
      </c>
      <c r="R91" s="80">
        <v>0</v>
      </c>
      <c r="S91" s="80">
        <v>0</v>
      </c>
      <c r="T91" s="78">
        <f>SUMPRODUCT(LTA!F91:AJ91,LTA!F$101:AJ$101,LTA!F$104:AJ$104)</f>
        <v>5.96</v>
      </c>
      <c r="U91" s="78">
        <f>SUMPRODUCT(LTA!F91:AJ91,LTA!F$102:AJ$102,LTA!F$104:AJ$104)</f>
        <v>86.72999999999999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14.85</v>
      </c>
      <c r="Z91" s="75">
        <f>IEX!O91</f>
        <v>0</v>
      </c>
      <c r="AA91" s="117">
        <f>STOA!I91</f>
        <v>275.60999999999996</v>
      </c>
      <c r="AB91" s="117">
        <f>-STOA!O91</f>
        <v>0</v>
      </c>
      <c r="AC91">
        <f t="shared" si="3"/>
        <v>12.311727072378869</v>
      </c>
      <c r="AD91">
        <f t="shared" si="4"/>
        <v>1185.8603547639093</v>
      </c>
      <c r="AE91">
        <f>'IDT-1'!C91</f>
        <v>0</v>
      </c>
      <c r="AF91" s="26"/>
      <c r="AG91">
        <f t="shared" si="5"/>
        <v>1185.8603547639093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-100</v>
      </c>
      <c r="AM91" s="75">
        <f>RTM_PXI!I91</f>
        <v>0</v>
      </c>
      <c r="AN91" s="75">
        <f>RTM_PXI!O91</f>
        <v>0</v>
      </c>
      <c r="AO91" s="192">
        <f>GDAM_IEX!I91</f>
        <v>48.94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5.9910024993057487</v>
      </c>
      <c r="F92">
        <f>GT_Spot!Q92</f>
        <v>0</v>
      </c>
      <c r="G92">
        <f>PPCL_NG!Q92</f>
        <v>19.28</v>
      </c>
      <c r="H92">
        <f>PPCL_Spot!Q92</f>
        <v>4.3212003334259519</v>
      </c>
      <c r="I92">
        <f>Bawana_NG!Q92</f>
        <v>46.8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709.72785788307624</v>
      </c>
      <c r="P92" s="77">
        <v>60.65</v>
      </c>
      <c r="Q92" s="77">
        <v>20.4425394458939</v>
      </c>
      <c r="R92" s="80">
        <v>0</v>
      </c>
      <c r="S92" s="80">
        <v>0</v>
      </c>
      <c r="T92" s="78">
        <f>SUMPRODUCT(LTA!F92:AJ92,LTA!F$101:AJ$101,LTA!F$104:AJ$104)</f>
        <v>5.9</v>
      </c>
      <c r="U92" s="78">
        <f>SUMPRODUCT(LTA!F92:AJ92,LTA!F$102:AJ$102,LTA!F$104:AJ$104)</f>
        <v>87.009999999999991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27</v>
      </c>
      <c r="Z92" s="75">
        <f>IEX!O92</f>
        <v>0</v>
      </c>
      <c r="AA92" s="117">
        <f>STOA!I92</f>
        <v>275.60999999999996</v>
      </c>
      <c r="AB92" s="117">
        <f>-STOA!O92</f>
        <v>0</v>
      </c>
      <c r="AC92">
        <f t="shared" si="3"/>
        <v>12.289214358420555</v>
      </c>
      <c r="AD92">
        <f t="shared" si="4"/>
        <v>1203.4133858032812</v>
      </c>
      <c r="AE92">
        <f>'IDT-1'!C92</f>
        <v>0</v>
      </c>
      <c r="AF92" s="26"/>
      <c r="AG92">
        <f t="shared" si="5"/>
        <v>1203.4133858032812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-90</v>
      </c>
      <c r="AM92" s="75">
        <f>RTM_PXI!I92</f>
        <v>0</v>
      </c>
      <c r="AN92" s="75">
        <f>RTM_PXI!O92</f>
        <v>0</v>
      </c>
      <c r="AO92" s="192">
        <f>GDAM_IEX!I92</f>
        <v>42.97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5.9910024993057487</v>
      </c>
      <c r="F93">
        <f>GT_Spot!Q93</f>
        <v>0</v>
      </c>
      <c r="G93">
        <f>PPCL_NG!Q93</f>
        <v>19.28</v>
      </c>
      <c r="H93">
        <f>PPCL_Spot!Q93</f>
        <v>4.3212003334259519</v>
      </c>
      <c r="I93">
        <f>Bawana_NG!Q93</f>
        <v>46.8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709.72785788307624</v>
      </c>
      <c r="P93" s="77">
        <v>60.65</v>
      </c>
      <c r="Q93" s="77">
        <v>20.4425394458939</v>
      </c>
      <c r="R93" s="80">
        <v>0</v>
      </c>
      <c r="S93" s="80">
        <v>0</v>
      </c>
      <c r="T93" s="78">
        <f>SUMPRODUCT(LTA!F93:AJ93,LTA!F$101:AJ$101,LTA!F$104:AJ$104)</f>
        <v>6.04</v>
      </c>
      <c r="U93" s="78">
        <f>SUMPRODUCT(LTA!F93:AJ93,LTA!F$102:AJ$102,LTA!F$104:AJ$104)</f>
        <v>85.72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39.25</v>
      </c>
      <c r="Z93" s="75">
        <f>IEX!O93</f>
        <v>0</v>
      </c>
      <c r="AA93" s="117">
        <f>STOA!I93</f>
        <v>275.60999999999996</v>
      </c>
      <c r="AB93" s="117">
        <f>-STOA!O93</f>
        <v>0</v>
      </c>
      <c r="AC93">
        <f t="shared" si="3"/>
        <v>12.794027459308367</v>
      </c>
      <c r="AD93">
        <f t="shared" si="4"/>
        <v>1179.9185727023935</v>
      </c>
      <c r="AE93">
        <f>'IDT-1'!C93</f>
        <v>0</v>
      </c>
      <c r="AF93" s="26"/>
      <c r="AG93">
        <f t="shared" si="5"/>
        <v>1179.9185727023935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-130</v>
      </c>
      <c r="AM93" s="75">
        <f>RTM_PXI!I93</f>
        <v>0</v>
      </c>
      <c r="AN93" s="75">
        <f>RTM_PXI!O93</f>
        <v>0</v>
      </c>
      <c r="AO93" s="192">
        <f>GDAM_IEX!I93</f>
        <v>48.88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5.9910024993057487</v>
      </c>
      <c r="F94">
        <f>GT_Spot!Q94</f>
        <v>0</v>
      </c>
      <c r="G94">
        <f>PPCL_NG!Q94</f>
        <v>19.28</v>
      </c>
      <c r="H94">
        <f>PPCL_Spot!Q94</f>
        <v>4.3212003334259519</v>
      </c>
      <c r="I94">
        <f>Bawana_NG!Q94</f>
        <v>46.8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709.72785788307624</v>
      </c>
      <c r="P94" s="77">
        <v>60.65</v>
      </c>
      <c r="Q94" s="77">
        <v>20.4425394458939</v>
      </c>
      <c r="R94" s="80">
        <v>0</v>
      </c>
      <c r="S94" s="80">
        <v>0</v>
      </c>
      <c r="T94" s="78">
        <f>SUMPRODUCT(LTA!F94:AJ94,LTA!F$101:AJ$101,LTA!F$104:AJ$104)</f>
        <v>5.34</v>
      </c>
      <c r="U94" s="78">
        <f>SUMPRODUCT(LTA!F94:AJ94,LTA!F$102:AJ$102,LTA!F$104:AJ$104)</f>
        <v>85.75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44.22</v>
      </c>
      <c r="Z94" s="75">
        <f>IEX!O94</f>
        <v>0</v>
      </c>
      <c r="AA94" s="117">
        <f>STOA!I94</f>
        <v>275.60999999999996</v>
      </c>
      <c r="AB94" s="117">
        <f>-STOA!O94</f>
        <v>0</v>
      </c>
      <c r="AC94">
        <f t="shared" si="3"/>
        <v>12.549342358420557</v>
      </c>
      <c r="AD94">
        <f t="shared" si="4"/>
        <v>1232.7132578032815</v>
      </c>
      <c r="AE94">
        <f>'IDT-1'!C94</f>
        <v>0</v>
      </c>
      <c r="AF94" s="26"/>
      <c r="AG94">
        <f t="shared" si="5"/>
        <v>1232.7132578032815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-90</v>
      </c>
      <c r="AM94" s="75">
        <f>RTM_PXI!I94</f>
        <v>0</v>
      </c>
      <c r="AN94" s="75">
        <f>RTM_PXI!O94</f>
        <v>0</v>
      </c>
      <c r="AO94" s="192">
        <f>GDAM_IEX!I94</f>
        <v>57.13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5.9910024993057487</v>
      </c>
      <c r="F95">
        <f>GT_Spot!Q95</f>
        <v>0</v>
      </c>
      <c r="G95">
        <f>PPCL_NG!Q95</f>
        <v>19.28</v>
      </c>
      <c r="H95">
        <f>PPCL_Spot!Q95</f>
        <v>4.3212003334259519</v>
      </c>
      <c r="I95">
        <f>Bawana_NG!Q95</f>
        <v>46.8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706.11865433170317</v>
      </c>
      <c r="P95" s="77">
        <v>60.65</v>
      </c>
      <c r="Q95" s="77">
        <v>20.4425394458939</v>
      </c>
      <c r="R95" s="80">
        <v>0</v>
      </c>
      <c r="S95" s="80">
        <v>0</v>
      </c>
      <c r="T95" s="78">
        <f>SUMPRODUCT(LTA!F95:AJ95,LTA!F$101:AJ$101,LTA!F$104:AJ$104)</f>
        <v>5.1100000000000003</v>
      </c>
      <c r="U95" s="78">
        <f>SUMPRODUCT(LTA!F95:AJ95,LTA!F$102:AJ$102,LTA!F$104:AJ$104)</f>
        <v>85.86999999999999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42.27</v>
      </c>
      <c r="Z95" s="75">
        <f>IEX!O95</f>
        <v>0</v>
      </c>
      <c r="AA95" s="117">
        <f>STOA!I95</f>
        <v>275.58</v>
      </c>
      <c r="AB95" s="117">
        <f>-STOA!O95</f>
        <v>0</v>
      </c>
      <c r="AC95">
        <f t="shared" si="3"/>
        <v>12.538497454335541</v>
      </c>
      <c r="AD95">
        <f t="shared" si="4"/>
        <v>1261.624899155993</v>
      </c>
      <c r="AE95">
        <f>'IDT-1'!C95</f>
        <v>0</v>
      </c>
      <c r="AF95" s="26"/>
      <c r="AG95">
        <f t="shared" si="5"/>
        <v>1261.624899155993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-75</v>
      </c>
      <c r="AM95" s="75">
        <f>RTM_PXI!I95</f>
        <v>0</v>
      </c>
      <c r="AN95" s="75">
        <f>RTM_PXI!O95</f>
        <v>0</v>
      </c>
      <c r="AO95" s="192">
        <f>GDAM_IEX!I95</f>
        <v>76.73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5.9910024993057487</v>
      </c>
      <c r="F96">
        <f>GT_Spot!Q96</f>
        <v>0</v>
      </c>
      <c r="G96">
        <f>PPCL_NG!Q96</f>
        <v>19.28</v>
      </c>
      <c r="H96">
        <f>PPCL_Spot!Q96</f>
        <v>4.3212003334259519</v>
      </c>
      <c r="I96">
        <f>Bawana_NG!Q96</f>
        <v>46.8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706.12168089103216</v>
      </c>
      <c r="P96" s="77">
        <v>60.65</v>
      </c>
      <c r="Q96" s="77">
        <v>20.4425394458939</v>
      </c>
      <c r="R96" s="80">
        <v>0</v>
      </c>
      <c r="S96" s="80">
        <v>0</v>
      </c>
      <c r="T96" s="78">
        <f>SUMPRODUCT(LTA!F96:AJ96,LTA!F$101:AJ$101,LTA!F$104:AJ$104)</f>
        <v>5.9</v>
      </c>
      <c r="U96" s="78">
        <f>SUMPRODUCT(LTA!F96:AJ96,LTA!F$102:AJ$102,LTA!F$104:AJ$104)</f>
        <v>85.85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45.7</v>
      </c>
      <c r="Z96" s="75">
        <f>IEX!O96</f>
        <v>0</v>
      </c>
      <c r="AA96" s="117">
        <f>STOA!I96</f>
        <v>275.58</v>
      </c>
      <c r="AB96" s="117">
        <f>-STOA!O96</f>
        <v>0</v>
      </c>
      <c r="AC96">
        <f t="shared" si="3"/>
        <v>12.697842725668615</v>
      </c>
      <c r="AD96">
        <f t="shared" si="4"/>
        <v>1269.5285804439891</v>
      </c>
      <c r="AE96">
        <f>'IDT-1'!C96</f>
        <v>0</v>
      </c>
      <c r="AF96" s="26"/>
      <c r="AG96">
        <f t="shared" si="5"/>
        <v>1269.5285804439891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-80</v>
      </c>
      <c r="AM96" s="75">
        <f>RTM_PXI!I96</f>
        <v>0</v>
      </c>
      <c r="AN96" s="75">
        <f>RTM_PXI!O96</f>
        <v>0</v>
      </c>
      <c r="AO96" s="192">
        <f>GDAM_IEX!I96</f>
        <v>85.59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5.9910024993057487</v>
      </c>
      <c r="F97">
        <f>GT_Spot!Q97</f>
        <v>0</v>
      </c>
      <c r="G97">
        <f>PPCL_NG!Q97</f>
        <v>19.28</v>
      </c>
      <c r="H97">
        <f>PPCL_Spot!Q97</f>
        <v>3.08</v>
      </c>
      <c r="I97">
        <f>Bawana_NG!Q97</f>
        <v>46.8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706.11865433170317</v>
      </c>
      <c r="P97" s="77">
        <v>60.65</v>
      </c>
      <c r="Q97" s="77">
        <v>20.4425394458939</v>
      </c>
      <c r="R97" s="80">
        <v>0</v>
      </c>
      <c r="S97" s="80">
        <v>0</v>
      </c>
      <c r="T97" s="78">
        <f>SUMPRODUCT(LTA!F97:AJ97,LTA!F$101:AJ$101,LTA!F$104:AJ$104)</f>
        <v>7.03</v>
      </c>
      <c r="U97" s="78">
        <f>SUMPRODUCT(LTA!F97:AJ97,LTA!F$102:AJ$102,LTA!F$104:AJ$104)</f>
        <v>85.75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45.93</v>
      </c>
      <c r="Z97" s="75">
        <f>IEX!O97</f>
        <v>0</v>
      </c>
      <c r="AA97" s="117">
        <f>STOA!I97</f>
        <v>275.58</v>
      </c>
      <c r="AB97" s="117">
        <f>-STOA!O97</f>
        <v>0</v>
      </c>
      <c r="AC97">
        <f t="shared" si="3"/>
        <v>12.688301529012371</v>
      </c>
      <c r="AD97">
        <f t="shared" si="4"/>
        <v>1268.4538947478904</v>
      </c>
      <c r="AE97">
        <f>'IDT-1'!C97</f>
        <v>0</v>
      </c>
      <c r="AF97" s="26"/>
      <c r="AG97">
        <f t="shared" si="5"/>
        <v>1268.4538947478904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-80</v>
      </c>
      <c r="AM97" s="75">
        <f>RTM_PXI!I97</f>
        <v>0</v>
      </c>
      <c r="AN97" s="75">
        <f>RTM_PXI!O97</f>
        <v>0</v>
      </c>
      <c r="AO97" s="192">
        <f>GDAM_IEX!I97</f>
        <v>84.49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5.9910024993057487</v>
      </c>
      <c r="F98">
        <f>GT_Spot!Q98</f>
        <v>0</v>
      </c>
      <c r="G98">
        <f>PPCL_NG!Q98</f>
        <v>19.28</v>
      </c>
      <c r="H98">
        <f>PPCL_Spot!Q98</f>
        <v>4.3212003334259519</v>
      </c>
      <c r="I98">
        <f>Bawana_NG!Q98</f>
        <v>46.8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706.12122617794489</v>
      </c>
      <c r="P98" s="77">
        <v>60.65</v>
      </c>
      <c r="Q98" s="77">
        <v>20.4425394458939</v>
      </c>
      <c r="R98" s="80">
        <v>0</v>
      </c>
      <c r="S98" s="80">
        <v>0</v>
      </c>
      <c r="T98" s="78">
        <f>SUMPRODUCT(LTA!F98:AJ98,LTA!F$101:AJ$101,LTA!F$104:AJ$104)</f>
        <v>6.87</v>
      </c>
      <c r="U98" s="78">
        <f>SUMPRODUCT(LTA!F98:AJ98,LTA!F$102:AJ$102,LTA!F$104:AJ$104)</f>
        <v>85.789999999999992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49.92</v>
      </c>
      <c r="Z98" s="75">
        <f>IEX!O98</f>
        <v>0</v>
      </c>
      <c r="AA98" s="117">
        <f>STOA!I98</f>
        <v>275.58</v>
      </c>
      <c r="AB98" s="117">
        <f>-STOA!O98</f>
        <v>0</v>
      </c>
      <c r="AC98">
        <f t="shared" si="3"/>
        <v>12.788115999415398</v>
      </c>
      <c r="AD98">
        <f t="shared" si="4"/>
        <v>1259.6078524571549</v>
      </c>
      <c r="AE98">
        <f>'IDT-1'!C98</f>
        <v>0</v>
      </c>
      <c r="AF98" s="26"/>
      <c r="AG98">
        <f t="shared" si="5"/>
        <v>1259.6078524571549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-90</v>
      </c>
      <c r="AM98" s="75">
        <f>RTM_PXI!I98</f>
        <v>0</v>
      </c>
      <c r="AN98" s="75">
        <f>RTM_PXI!O98</f>
        <v>0</v>
      </c>
      <c r="AO98" s="192">
        <f>GDAM_IEX!I98</f>
        <v>80.63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0.21370061507943866</v>
      </c>
      <c r="F99">
        <f t="shared" si="6"/>
        <v>0</v>
      </c>
      <c r="G99">
        <f t="shared" si="6"/>
        <v>0.46271999999999947</v>
      </c>
      <c r="H99">
        <f t="shared" si="6"/>
        <v>0.1668205704617971</v>
      </c>
      <c r="I99">
        <f t="shared" si="6"/>
        <v>1.1332231779635622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16.076419249800992</v>
      </c>
      <c r="P99" s="77">
        <f t="shared" si="6"/>
        <v>1.4082999999999988</v>
      </c>
      <c r="Q99" s="77">
        <f t="shared" si="6"/>
        <v>0.4801033923660924</v>
      </c>
      <c r="R99" s="80">
        <f t="shared" si="6"/>
        <v>0.29630999999999985</v>
      </c>
      <c r="S99" s="80">
        <f t="shared" si="6"/>
        <v>0</v>
      </c>
      <c r="T99" s="78">
        <f t="shared" si="6"/>
        <v>1.5268224999999991</v>
      </c>
      <c r="U99" s="78">
        <f t="shared" si="6"/>
        <v>2.0938475000000007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0.12805999999999998</v>
      </c>
      <c r="Z99" s="75">
        <f t="shared" si="6"/>
        <v>-1.078325</v>
      </c>
      <c r="AA99" s="117">
        <f t="shared" si="6"/>
        <v>5.5141700000000027</v>
      </c>
      <c r="AB99" s="117">
        <f t="shared" si="6"/>
        <v>0</v>
      </c>
      <c r="AC99">
        <f t="shared" si="6"/>
        <v>0.27780931745136533</v>
      </c>
      <c r="AD99">
        <f t="shared" si="6"/>
        <v>27.95252518822052</v>
      </c>
      <c r="AE99">
        <f t="shared" si="6"/>
        <v>-0.2585627499999999</v>
      </c>
      <c r="AG99">
        <f t="shared" si="6"/>
        <v>27.693962438220517</v>
      </c>
      <c r="AI99">
        <f t="shared" si="6"/>
        <v>0</v>
      </c>
      <c r="AJ99">
        <f t="shared" si="6"/>
        <v>0</v>
      </c>
      <c r="AK99">
        <f t="shared" si="6"/>
        <v>0.10280499999999999</v>
      </c>
      <c r="AL99">
        <f t="shared" si="6"/>
        <v>-0.58374999999999999</v>
      </c>
      <c r="AM99">
        <f t="shared" si="6"/>
        <v>0</v>
      </c>
      <c r="AN99">
        <f t="shared" si="6"/>
        <v>0</v>
      </c>
      <c r="AO99">
        <f t="shared" si="6"/>
        <v>0.28910749999999996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44802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GT_NG!T3</f>
        <v>11.982718894009217</v>
      </c>
      <c r="F3">
        <f>GT_Spot!T3</f>
        <v>0</v>
      </c>
      <c r="G3">
        <f>PPCL_NG!T3</f>
        <v>23.14</v>
      </c>
      <c r="H3">
        <f>PPCL_Spot!T3</f>
        <v>6.59</v>
      </c>
      <c r="I3">
        <f>Bawana_NG!T3</f>
        <v>65.66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838.58823076753401</v>
      </c>
      <c r="P3" s="77">
        <v>59.989999999999995</v>
      </c>
      <c r="Q3" s="77">
        <v>24.703068704186851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370.95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21.29</v>
      </c>
      <c r="Z3" s="75">
        <f>IEX!P3</f>
        <v>0</v>
      </c>
      <c r="AA3" s="117">
        <f>STOA!J3</f>
        <v>301.79000000000002</v>
      </c>
      <c r="AB3" s="117">
        <f>-STOA!P3</f>
        <v>0</v>
      </c>
      <c r="AC3">
        <f>SUMIF(B3:AB3,"&gt;0")*$AC$2-SUMIF(B3:AB3,"&lt;0")*($AC$2/(1-$AC$2))+SUMIF(AI3:AR3,"&gt;0")*$AC$2-SUMIF(AI3:AR3,"&lt;0")*($AC$2/(1-$AC$2))</f>
        <v>15.443563187284285</v>
      </c>
      <c r="AD3">
        <f>SUM(B3:AB3,AI3:AR3)-AC3</f>
        <v>1679.2404551784457</v>
      </c>
      <c r="AE3">
        <f>'IDT-1'!F3</f>
        <v>0</v>
      </c>
      <c r="AF3" s="26"/>
      <c r="AG3">
        <f>SUM(AD3:AF3)</f>
        <v>1679.2404551784457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11.958525345622121</v>
      </c>
      <c r="F4">
        <f>GT_Spot!T4</f>
        <v>0</v>
      </c>
      <c r="G4">
        <f>PPCL_NG!T4</f>
        <v>23.14</v>
      </c>
      <c r="H4">
        <f>PPCL_Spot!T4</f>
        <v>6.59</v>
      </c>
      <c r="I4">
        <f>Bawana_NG!T4</f>
        <v>65.66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830.72115906171598</v>
      </c>
      <c r="P4" s="77">
        <v>59.989999999999995</v>
      </c>
      <c r="Q4" s="77">
        <v>24.703068704186851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370.9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1.94</v>
      </c>
      <c r="Z4" s="75">
        <f>IEX!P4</f>
        <v>0</v>
      </c>
      <c r="AA4" s="117">
        <f>STOA!J4</f>
        <v>301.79000000000002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15.203400053047282</v>
      </c>
      <c r="AD4">
        <f t="shared" ref="AD4:AD67" si="1">SUM(B4:AB4,AI4:AR4)-AC4</f>
        <v>1652.1893530584778</v>
      </c>
      <c r="AE4">
        <f>'IDT-1'!F4</f>
        <v>0</v>
      </c>
      <c r="AF4" s="26"/>
      <c r="AG4">
        <f t="shared" ref="AG4:AG67" si="2">SUM(AD4:AF4)</f>
        <v>1652.1893530584778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11.958525345622121</v>
      </c>
      <c r="F5">
        <f>GT_Spot!T5</f>
        <v>0</v>
      </c>
      <c r="G5">
        <f>PPCL_NG!T5</f>
        <v>23.14</v>
      </c>
      <c r="H5">
        <f>PPCL_Spot!T5</f>
        <v>6.59</v>
      </c>
      <c r="I5">
        <f>Bawana_NG!T5</f>
        <v>65.66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830.51896215494946</v>
      </c>
      <c r="P5" s="77">
        <v>59.989999999999995</v>
      </c>
      <c r="Q5" s="77">
        <v>24.703068704186851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372.7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301.79000000000002</v>
      </c>
      <c r="AB5" s="117">
        <f>-STOA!P5</f>
        <v>0</v>
      </c>
      <c r="AC5">
        <f t="shared" si="0"/>
        <v>15.155998082656756</v>
      </c>
      <c r="AD5">
        <f t="shared" si="1"/>
        <v>1656.8945581221017</v>
      </c>
      <c r="AE5">
        <f>'IDT-1'!F5</f>
        <v>-19.940999999999999</v>
      </c>
      <c r="AF5" s="26"/>
      <c r="AG5">
        <f t="shared" si="2"/>
        <v>1636.9535581221016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11.958525345622121</v>
      </c>
      <c r="F6">
        <f>GT_Spot!T6</f>
        <v>0</v>
      </c>
      <c r="G6">
        <f>PPCL_NG!T6</f>
        <v>23.14</v>
      </c>
      <c r="H6">
        <f>PPCL_Spot!T6</f>
        <v>6.59</v>
      </c>
      <c r="I6">
        <f>Bawana_NG!T6</f>
        <v>65.66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825.89962357653678</v>
      </c>
      <c r="P6" s="77">
        <v>59.989999999999995</v>
      </c>
      <c r="Q6" s="77">
        <v>24.703068704186851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372.63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301.79000000000002</v>
      </c>
      <c r="AB6" s="117">
        <f>-STOA!P6</f>
        <v>0</v>
      </c>
      <c r="AC6">
        <f t="shared" si="0"/>
        <v>15.159122540777703</v>
      </c>
      <c r="AD6">
        <f t="shared" si="1"/>
        <v>1647.2020950855681</v>
      </c>
      <c r="AE6">
        <f>'IDT-1'!F6</f>
        <v>-34.896999999999998</v>
      </c>
      <c r="AF6" s="26"/>
      <c r="AG6">
        <f t="shared" si="2"/>
        <v>1612.3050950855682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11.958525345622121</v>
      </c>
      <c r="F7">
        <f>GT_Spot!T7</f>
        <v>0</v>
      </c>
      <c r="G7">
        <f>PPCL_NG!T7</f>
        <v>23.14</v>
      </c>
      <c r="H7">
        <f>PPCL_Spot!T7</f>
        <v>6.6087499999999997</v>
      </c>
      <c r="I7">
        <f>Bawana_NG!T7</f>
        <v>65.66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824.0372493781108</v>
      </c>
      <c r="P7" s="77">
        <v>59.989999999999995</v>
      </c>
      <c r="Q7" s="77">
        <v>24.703068704186851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372.31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301.79000000000002</v>
      </c>
      <c r="AB7" s="117">
        <f>-STOA!P7</f>
        <v>0</v>
      </c>
      <c r="AC7">
        <f t="shared" si="0"/>
        <v>14.873738822165695</v>
      </c>
      <c r="AD7">
        <f t="shared" si="1"/>
        <v>1675.3238546057541</v>
      </c>
      <c r="AE7">
        <f>'IDT-1'!F7</f>
        <v>-58.692</v>
      </c>
      <c r="AF7" s="26"/>
      <c r="AG7">
        <f t="shared" si="2"/>
        <v>1616.6318546057541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11.958525345622121</v>
      </c>
      <c r="F8">
        <f>GT_Spot!T8</f>
        <v>0</v>
      </c>
      <c r="G8">
        <f>PPCL_NG!T8</f>
        <v>23.14</v>
      </c>
      <c r="H8">
        <f>PPCL_Spot!T8</f>
        <v>7.0018750000000001</v>
      </c>
      <c r="I8">
        <f>Bawana_NG!T8</f>
        <v>65.66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824.0372493781108</v>
      </c>
      <c r="P8" s="77">
        <v>59.989999999999995</v>
      </c>
      <c r="Q8" s="77">
        <v>24.703068704186851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372.25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301.79000000000002</v>
      </c>
      <c r="AB8" s="117">
        <f>-STOA!P8</f>
        <v>0</v>
      </c>
      <c r="AC8">
        <f t="shared" si="0"/>
        <v>14.876670322165694</v>
      </c>
      <c r="AD8">
        <f t="shared" si="1"/>
        <v>1675.6540481057541</v>
      </c>
      <c r="AE8">
        <f>'IDT-1'!F8</f>
        <v>-79.167000000000002</v>
      </c>
      <c r="AF8" s="26"/>
      <c r="AG8">
        <f t="shared" si="2"/>
        <v>1596.4870481057542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11.958525345622121</v>
      </c>
      <c r="F9">
        <f>GT_Spot!T9</f>
        <v>0</v>
      </c>
      <c r="G9">
        <f>PPCL_NG!T9</f>
        <v>23.14</v>
      </c>
      <c r="H9">
        <f>PPCL_Spot!T9</f>
        <v>7.0018750000000001</v>
      </c>
      <c r="I9">
        <f>Bawana_NG!T9</f>
        <v>65.66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823.27097495098394</v>
      </c>
      <c r="P9" s="77">
        <v>59.989999999999995</v>
      </c>
      <c r="Q9" s="77">
        <v>24.703068704186851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372.14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301.79000000000002</v>
      </c>
      <c r="AB9" s="117">
        <f>-STOA!P9</f>
        <v>0</v>
      </c>
      <c r="AC9">
        <f t="shared" si="0"/>
        <v>15.252023107206977</v>
      </c>
      <c r="AD9">
        <f t="shared" si="1"/>
        <v>1717.9324208935859</v>
      </c>
      <c r="AE9">
        <f>'IDT-1'!F9</f>
        <v>-103</v>
      </c>
      <c r="AF9" s="26"/>
      <c r="AG9">
        <f t="shared" si="2"/>
        <v>1614.9324208935859</v>
      </c>
      <c r="AI9" s="75">
        <f>PXIL!J9</f>
        <v>0</v>
      </c>
      <c r="AJ9" s="75">
        <f>PXIL!P9</f>
        <v>0</v>
      </c>
      <c r="AK9" s="75">
        <f>RTM_IEX!J9</f>
        <v>43.53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11.986143187066975</v>
      </c>
      <c r="F10">
        <f>GT_Spot!T10</f>
        <v>0</v>
      </c>
      <c r="G10">
        <f>PPCL_NG!T10</f>
        <v>23.14</v>
      </c>
      <c r="H10">
        <f>PPCL_Spot!T10</f>
        <v>6.9979417818288727</v>
      </c>
      <c r="I10">
        <f>Bawana_NG!T10</f>
        <v>65.66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763.9435733736492</v>
      </c>
      <c r="P10" s="77">
        <v>59.989999999999995</v>
      </c>
      <c r="Q10" s="77">
        <v>24.703068704186851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374.19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301.79000000000002</v>
      </c>
      <c r="AB10" s="117">
        <f>-STOA!P10</f>
        <v>0</v>
      </c>
      <c r="AC10">
        <f t="shared" si="0"/>
        <v>14.748278398011243</v>
      </c>
      <c r="AD10">
        <f t="shared" si="1"/>
        <v>1661.1924486487205</v>
      </c>
      <c r="AE10">
        <f>'IDT-1'!F10</f>
        <v>-59.97</v>
      </c>
      <c r="AF10" s="26"/>
      <c r="AG10">
        <f t="shared" si="2"/>
        <v>1601.2224486487205</v>
      </c>
      <c r="AI10" s="75">
        <f>PXIL!J10</f>
        <v>0</v>
      </c>
      <c r="AJ10" s="75">
        <f>PXIL!P10</f>
        <v>0</v>
      </c>
      <c r="AK10" s="75">
        <f>RTM_IEX!J10</f>
        <v>43.54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11.986143187066975</v>
      </c>
      <c r="F11">
        <f>GT_Spot!T11</f>
        <v>0</v>
      </c>
      <c r="G11">
        <f>PPCL_NG!T11</f>
        <v>23.14</v>
      </c>
      <c r="H11">
        <f>PPCL_Spot!T11</f>
        <v>6.9979417818288727</v>
      </c>
      <c r="I11">
        <f>Bawana_NG!T11</f>
        <v>66.747260189631817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684.78001350607678</v>
      </c>
      <c r="P11" s="77">
        <v>59.989999999999995</v>
      </c>
      <c r="Q11" s="77">
        <v>24.703068704186851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373.83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301.70000000000005</v>
      </c>
      <c r="AB11" s="117">
        <f>-STOA!P11</f>
        <v>0</v>
      </c>
      <c r="AC11">
        <f t="shared" si="0"/>
        <v>13.674094960845366</v>
      </c>
      <c r="AD11">
        <f t="shared" si="1"/>
        <v>1540.200332407946</v>
      </c>
      <c r="AE11">
        <f>'IDT-1'!F11</f>
        <v>0</v>
      </c>
      <c r="AF11" s="26"/>
      <c r="AG11">
        <f t="shared" si="2"/>
        <v>1540.200332407946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11.986143187066975</v>
      </c>
      <c r="F12">
        <f>GT_Spot!T12</f>
        <v>0</v>
      </c>
      <c r="G12">
        <f>PPCL_NG!T12</f>
        <v>23.14</v>
      </c>
      <c r="H12">
        <f>PPCL_Spot!T12</f>
        <v>6.9979417818288727</v>
      </c>
      <c r="I12">
        <f>Bawana_NG!T12</f>
        <v>66.747260189631817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666.04953583252382</v>
      </c>
      <c r="P12" s="77">
        <v>59.989999999999995</v>
      </c>
      <c r="Q12" s="77">
        <v>24.703068704186851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373.65000000000003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301.70000000000005</v>
      </c>
      <c r="AB12" s="117">
        <f>-STOA!P12</f>
        <v>0</v>
      </c>
      <c r="AC12">
        <f t="shared" si="0"/>
        <v>13.507682757318099</v>
      </c>
      <c r="AD12">
        <f t="shared" si="1"/>
        <v>1521.4562669379202</v>
      </c>
      <c r="AE12">
        <f>'IDT-1'!F12</f>
        <v>0</v>
      </c>
      <c r="AF12" s="26"/>
      <c r="AG12">
        <f t="shared" si="2"/>
        <v>1521.4562669379202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11.986143187066975</v>
      </c>
      <c r="F13">
        <f>GT_Spot!T13</f>
        <v>0</v>
      </c>
      <c r="G13">
        <f>PPCL_NG!T13</f>
        <v>23.14</v>
      </c>
      <c r="H13">
        <f>PPCL_Spot!T13</f>
        <v>6.9979417818288727</v>
      </c>
      <c r="I13">
        <f>Bawana_NG!T13</f>
        <v>66.747260189631817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652.00980580298017</v>
      </c>
      <c r="P13" s="77">
        <v>66.66</v>
      </c>
      <c r="Q13" s="77">
        <v>24.703068704186851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373.37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301.70000000000005</v>
      </c>
      <c r="AB13" s="117">
        <f>-STOA!P13</f>
        <v>0</v>
      </c>
      <c r="AC13">
        <f t="shared" si="0"/>
        <v>14.01744342200081</v>
      </c>
      <c r="AD13">
        <f t="shared" si="1"/>
        <v>1448.296776243694</v>
      </c>
      <c r="AE13">
        <f>'IDT-1'!F13</f>
        <v>0</v>
      </c>
      <c r="AF13" s="26"/>
      <c r="AG13">
        <f t="shared" si="2"/>
        <v>1448.296776243694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11.986143187066975</v>
      </c>
      <c r="F14">
        <f>GT_Spot!T14</f>
        <v>0</v>
      </c>
      <c r="G14">
        <f>PPCL_NG!T14</f>
        <v>23.14</v>
      </c>
      <c r="H14">
        <f>PPCL_Spot!T14</f>
        <v>6.9979417818288727</v>
      </c>
      <c r="I14">
        <f>Bawana_NG!T14</f>
        <v>66.747260189631817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644.76495170503074</v>
      </c>
      <c r="P14" s="77">
        <v>66.66</v>
      </c>
      <c r="Q14" s="77">
        <v>24.703068704186851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357.69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301.70000000000005</v>
      </c>
      <c r="AB14" s="117">
        <f>-STOA!P14</f>
        <v>0</v>
      </c>
      <c r="AC14">
        <f t="shared" si="0"/>
        <v>13.416188967440064</v>
      </c>
      <c r="AD14">
        <f t="shared" si="1"/>
        <v>1470.9731766003051</v>
      </c>
      <c r="AE14">
        <f>'IDT-1'!F14</f>
        <v>0</v>
      </c>
      <c r="AF14" s="26"/>
      <c r="AG14">
        <f t="shared" si="2"/>
        <v>1470.9731766003051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11.986143187066975</v>
      </c>
      <c r="F15">
        <f>GT_Spot!T15</f>
        <v>0</v>
      </c>
      <c r="G15">
        <f>PPCL_NG!T15</f>
        <v>23.14</v>
      </c>
      <c r="H15">
        <f>PPCL_Spot!T15</f>
        <v>6.9979417818288727</v>
      </c>
      <c r="I15">
        <f>Bawana_NG!T15</f>
        <v>66.747260189631817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645.71180031576057</v>
      </c>
      <c r="P15" s="77">
        <v>66.66</v>
      </c>
      <c r="Q15" s="77">
        <v>24.703068704186851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344.93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301.60000000000002</v>
      </c>
      <c r="AB15" s="117">
        <f>-STOA!P15</f>
        <v>0</v>
      </c>
      <c r="AC15">
        <f t="shared" si="0"/>
        <v>13.577697060880347</v>
      </c>
      <c r="AD15">
        <f t="shared" si="1"/>
        <v>1428.8985171175946</v>
      </c>
      <c r="AE15">
        <f>'IDT-1'!F15</f>
        <v>-9.0009999999999994</v>
      </c>
      <c r="AF15" s="26"/>
      <c r="AG15">
        <f t="shared" si="2"/>
        <v>1419.8975171175946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11.986143187066975</v>
      </c>
      <c r="F16">
        <f>GT_Spot!T16</f>
        <v>0</v>
      </c>
      <c r="G16">
        <f>PPCL_NG!T16</f>
        <v>23.14</v>
      </c>
      <c r="H16">
        <f>PPCL_Spot!T16</f>
        <v>6.9979417818288727</v>
      </c>
      <c r="I16">
        <f>Bawana_NG!T16</f>
        <v>66.747260189631817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645.70925554662472</v>
      </c>
      <c r="P16" s="77">
        <v>66.66</v>
      </c>
      <c r="Q16" s="77">
        <v>24.703068704186851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344.70000000000005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301.60000000000002</v>
      </c>
      <c r="AB16" s="117">
        <f>-STOA!P16</f>
        <v>0</v>
      </c>
      <c r="AC16">
        <f t="shared" si="0"/>
        <v>13.131744290802187</v>
      </c>
      <c r="AD16">
        <f t="shared" si="1"/>
        <v>1479.1119251185373</v>
      </c>
      <c r="AE16">
        <f>'IDT-1'!F16</f>
        <v>-22.498000000000001</v>
      </c>
      <c r="AF16" s="26"/>
      <c r="AG16">
        <f t="shared" si="2"/>
        <v>1456.6139251185373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11.986143187066975</v>
      </c>
      <c r="F17">
        <f>GT_Spot!T17</f>
        <v>0</v>
      </c>
      <c r="G17">
        <f>PPCL_NG!T17</f>
        <v>23.14</v>
      </c>
      <c r="H17">
        <f>PPCL_Spot!T17</f>
        <v>6.9979417818288727</v>
      </c>
      <c r="I17">
        <f>Bawana_NG!T17</f>
        <v>66.747260189631817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632.57462861062459</v>
      </c>
      <c r="P17" s="77">
        <v>66.66</v>
      </c>
      <c r="Q17" s="77">
        <v>24.703068704186851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344.43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301.60000000000002</v>
      </c>
      <c r="AB17" s="117">
        <f>-STOA!P17</f>
        <v>0</v>
      </c>
      <c r="AC17">
        <f t="shared" si="0"/>
        <v>13.013783573765387</v>
      </c>
      <c r="AD17">
        <f t="shared" si="1"/>
        <v>1465.825258899574</v>
      </c>
      <c r="AE17">
        <f>'IDT-1'!F17</f>
        <v>-33.238</v>
      </c>
      <c r="AF17" s="26"/>
      <c r="AG17">
        <f t="shared" si="2"/>
        <v>1432.587258899574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11.986143187066975</v>
      </c>
      <c r="F18">
        <f>GT_Spot!T18</f>
        <v>0</v>
      </c>
      <c r="G18">
        <f>PPCL_NG!T18</f>
        <v>23.14</v>
      </c>
      <c r="H18">
        <f>PPCL_Spot!T18</f>
        <v>6.9979417818288727</v>
      </c>
      <c r="I18">
        <f>Bawana_NG!T18</f>
        <v>66.747260189631817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632.57462861062459</v>
      </c>
      <c r="P18" s="77">
        <v>66.66</v>
      </c>
      <c r="Q18" s="77">
        <v>24.703068704186851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344.22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301.60000000000002</v>
      </c>
      <c r="AB18" s="117">
        <f>-STOA!P18</f>
        <v>0</v>
      </c>
      <c r="AC18">
        <f t="shared" si="0"/>
        <v>13.011935573765387</v>
      </c>
      <c r="AD18">
        <f t="shared" si="1"/>
        <v>1465.6171068995739</v>
      </c>
      <c r="AE18">
        <f>'IDT-1'!F18</f>
        <v>-43.180999999999997</v>
      </c>
      <c r="AF18" s="26"/>
      <c r="AG18">
        <f t="shared" si="2"/>
        <v>1422.4361068995738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11.989896154925626</v>
      </c>
      <c r="F19">
        <f>GT_Spot!T19</f>
        <v>0</v>
      </c>
      <c r="G19">
        <f>PPCL_NG!T19</f>
        <v>23.14</v>
      </c>
      <c r="H19">
        <f>PPCL_Spot!T19</f>
        <v>6.9979417818288727</v>
      </c>
      <c r="I19">
        <f>Bawana_NG!T19</f>
        <v>66.747260189631817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632.23736137690616</v>
      </c>
      <c r="P19" s="77">
        <v>66.66</v>
      </c>
      <c r="Q19" s="77">
        <v>24.703068704186851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343.93999999999994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301.51</v>
      </c>
      <c r="AB19" s="117">
        <f>-STOA!P19</f>
        <v>0</v>
      </c>
      <c r="AC19">
        <f t="shared" si="0"/>
        <v>13.494041661946563</v>
      </c>
      <c r="AD19">
        <f t="shared" si="1"/>
        <v>1409.4314865455328</v>
      </c>
      <c r="AE19">
        <f>'IDT-1'!F19</f>
        <v>-54.548999999999999</v>
      </c>
      <c r="AF19" s="26"/>
      <c r="AG19">
        <f t="shared" si="2"/>
        <v>1354.8824865455329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11.989896154925626</v>
      </c>
      <c r="F20">
        <f>GT_Spot!T20</f>
        <v>0</v>
      </c>
      <c r="G20">
        <f>PPCL_NG!T20</f>
        <v>23.14</v>
      </c>
      <c r="H20">
        <f>PPCL_Spot!T20</f>
        <v>6.9979417818288727</v>
      </c>
      <c r="I20">
        <f>Bawana_NG!T20</f>
        <v>66.747260189631817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632.23932558088518</v>
      </c>
      <c r="P20" s="77">
        <v>66.66</v>
      </c>
      <c r="Q20" s="77">
        <v>24.703068704186851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343.7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301.51</v>
      </c>
      <c r="AB20" s="117">
        <f>-STOA!P20</f>
        <v>0</v>
      </c>
      <c r="AC20">
        <f t="shared" si="0"/>
        <v>13.003649933220835</v>
      </c>
      <c r="AD20">
        <f t="shared" si="1"/>
        <v>1464.6838424782375</v>
      </c>
      <c r="AE20">
        <f>'IDT-1'!F20</f>
        <v>-63.832999999999998</v>
      </c>
      <c r="AF20" s="26"/>
      <c r="AG20">
        <f t="shared" si="2"/>
        <v>1400.8508424782374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11.989896154925626</v>
      </c>
      <c r="F21">
        <f>GT_Spot!T21</f>
        <v>0</v>
      </c>
      <c r="G21">
        <f>PPCL_NG!T21</f>
        <v>23.14</v>
      </c>
      <c r="H21">
        <f>PPCL_Spot!T21</f>
        <v>6.9979417818288727</v>
      </c>
      <c r="I21">
        <f>Bawana_NG!T21</f>
        <v>66.747260189631817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630.71345701174175</v>
      </c>
      <c r="P21" s="77">
        <v>66.66</v>
      </c>
      <c r="Q21" s="77">
        <v>24.703068704186851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343.45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301.51</v>
      </c>
      <c r="AB21" s="117">
        <f>-STOA!P21</f>
        <v>0</v>
      </c>
      <c r="AC21">
        <f t="shared" si="0"/>
        <v>13.165584840256276</v>
      </c>
      <c r="AD21">
        <f t="shared" si="1"/>
        <v>1442.7460390020585</v>
      </c>
      <c r="AE21">
        <f>'IDT-1'!F21</f>
        <v>-58.817</v>
      </c>
      <c r="AF21" s="26"/>
      <c r="AG21">
        <f t="shared" si="2"/>
        <v>1383.9290390020585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11.989896154925626</v>
      </c>
      <c r="F22">
        <f>GT_Spot!T22</f>
        <v>0</v>
      </c>
      <c r="G22">
        <f>PPCL_NG!T22</f>
        <v>23.14</v>
      </c>
      <c r="H22">
        <f>PPCL_Spot!T22</f>
        <v>6.9979417818288727</v>
      </c>
      <c r="I22">
        <f>Bawana_NG!T22</f>
        <v>66.747260189631817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630.71600178087783</v>
      </c>
      <c r="P22" s="77">
        <v>66.66</v>
      </c>
      <c r="Q22" s="77">
        <v>24.703068704186851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352.57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-66.3</v>
      </c>
      <c r="AA22" s="117">
        <f>STOA!J22</f>
        <v>301.51</v>
      </c>
      <c r="AB22" s="117">
        <f>-STOA!P22</f>
        <v>0</v>
      </c>
      <c r="AC22">
        <f t="shared" si="0"/>
        <v>13.65692053850232</v>
      </c>
      <c r="AD22">
        <f t="shared" si="1"/>
        <v>1405.0772480729486</v>
      </c>
      <c r="AE22">
        <f>'IDT-1'!F22</f>
        <v>-39.787999999999997</v>
      </c>
      <c r="AF22" s="26"/>
      <c r="AG22">
        <f t="shared" si="2"/>
        <v>1365.2892480729486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9.6740205612670174</v>
      </c>
      <c r="F23">
        <f>GT_Spot!T23</f>
        <v>0</v>
      </c>
      <c r="G23">
        <f>PPCL_NG!T23</f>
        <v>23.14</v>
      </c>
      <c r="H23">
        <f>PPCL_Spot!T23</f>
        <v>5.7176470588235295</v>
      </c>
      <c r="I23">
        <f>Bawana_NG!T23</f>
        <v>66.747260189631817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801.90205918698064</v>
      </c>
      <c r="P23" s="77">
        <v>66.66</v>
      </c>
      <c r="Q23" s="77">
        <v>24.703068704186851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367.48999999999995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-284</v>
      </c>
      <c r="AA23" s="117">
        <f>STOA!J23</f>
        <v>301.51</v>
      </c>
      <c r="AB23" s="117">
        <f>-STOA!P23</f>
        <v>0</v>
      </c>
      <c r="AC23">
        <f t="shared" si="0"/>
        <v>17.595291644970089</v>
      </c>
      <c r="AD23">
        <f t="shared" si="1"/>
        <v>1320.9487640559198</v>
      </c>
      <c r="AE23">
        <f>'IDT-1'!F23</f>
        <v>-31.715</v>
      </c>
      <c r="AF23" s="26"/>
      <c r="AG23">
        <f t="shared" si="2"/>
        <v>1289.2337640559199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9.6740205612670174</v>
      </c>
      <c r="F24">
        <f>GT_Spot!T24</f>
        <v>0</v>
      </c>
      <c r="G24">
        <f>PPCL_NG!T24</f>
        <v>23.14</v>
      </c>
      <c r="H24">
        <f>PPCL_Spot!T24</f>
        <v>5.7176470588235295</v>
      </c>
      <c r="I24">
        <f>Bawana_NG!T24</f>
        <v>66.747260189631817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806.33316337404426</v>
      </c>
      <c r="P24" s="77">
        <v>66.66</v>
      </c>
      <c r="Q24" s="77">
        <v>24.703068704186851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367.21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-302</v>
      </c>
      <c r="AA24" s="117">
        <f>STOA!J24</f>
        <v>301.51</v>
      </c>
      <c r="AB24" s="117">
        <f>-STOA!P24</f>
        <v>0</v>
      </c>
      <c r="AC24">
        <f t="shared" si="0"/>
        <v>17.392111918716978</v>
      </c>
      <c r="AD24">
        <f t="shared" si="1"/>
        <v>1352.3030479692366</v>
      </c>
      <c r="AE24">
        <f>'IDT-1'!F24</f>
        <v>-25.949000000000002</v>
      </c>
      <c r="AF24" s="26"/>
      <c r="AG24">
        <f t="shared" si="2"/>
        <v>1326.3540479692365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9.6740205612670174</v>
      </c>
      <c r="F25">
        <f>GT_Spot!T25</f>
        <v>0</v>
      </c>
      <c r="G25">
        <f>PPCL_NG!T25</f>
        <v>23.14</v>
      </c>
      <c r="H25">
        <f>PPCL_Spot!T25</f>
        <v>5.4741176470588231</v>
      </c>
      <c r="I25">
        <f>Bawana_NG!T25</f>
        <v>66.747260189631817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803.84066455678578</v>
      </c>
      <c r="P25" s="77">
        <v>66.66</v>
      </c>
      <c r="Q25" s="77">
        <v>24.703068704186851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366.93999999999994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-321</v>
      </c>
      <c r="AA25" s="117">
        <f>STOA!J25</f>
        <v>301.51</v>
      </c>
      <c r="AB25" s="117">
        <f>-STOA!P25</f>
        <v>0</v>
      </c>
      <c r="AC25">
        <f t="shared" si="0"/>
        <v>18.155812219776955</v>
      </c>
      <c r="AD25">
        <f t="shared" si="1"/>
        <v>1259.5333194391533</v>
      </c>
      <c r="AE25">
        <f>'IDT-1'!F25</f>
        <v>-18.452000000000002</v>
      </c>
      <c r="AF25" s="26"/>
      <c r="AG25">
        <f t="shared" si="2"/>
        <v>1241.0813194391533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-70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9.6740205612670174</v>
      </c>
      <c r="F26">
        <f>GT_Spot!T26</f>
        <v>0</v>
      </c>
      <c r="G26">
        <f>PPCL_NG!T26</f>
        <v>23.14</v>
      </c>
      <c r="H26">
        <f>PPCL_Spot!T26</f>
        <v>5.72</v>
      </c>
      <c r="I26">
        <f>Bawana_NG!T26</f>
        <v>66.747260189631817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808.09840196662037</v>
      </c>
      <c r="P26" s="77">
        <v>66.66</v>
      </c>
      <c r="Q26" s="77">
        <v>24.703068704186851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366.55999999999995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-345</v>
      </c>
      <c r="AA26" s="117">
        <f>STOA!J26</f>
        <v>301.51</v>
      </c>
      <c r="AB26" s="117">
        <f>-STOA!P26</f>
        <v>0</v>
      </c>
      <c r="AC26">
        <f t="shared" si="0"/>
        <v>18.050050033334259</v>
      </c>
      <c r="AD26">
        <f t="shared" si="1"/>
        <v>1279.7627013883719</v>
      </c>
      <c r="AE26">
        <f>'IDT-1'!F26</f>
        <v>-8.65</v>
      </c>
      <c r="AF26" s="26"/>
      <c r="AG26">
        <f t="shared" si="2"/>
        <v>1271.1127013883718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9.6740205612670174</v>
      </c>
      <c r="F27">
        <f>GT_Spot!T27</f>
        <v>0</v>
      </c>
      <c r="G27">
        <f>PPCL_NG!T27</f>
        <v>23.14</v>
      </c>
      <c r="H27">
        <f>PPCL_Spot!T27</f>
        <v>5.72</v>
      </c>
      <c r="I27">
        <f>Bawana_NG!T27</f>
        <v>66.747260189631817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807.89741884174975</v>
      </c>
      <c r="P27" s="77">
        <v>66.66</v>
      </c>
      <c r="Q27" s="77">
        <v>24.703068704186851</v>
      </c>
      <c r="R27" s="80">
        <v>5</v>
      </c>
      <c r="S27" s="80">
        <v>0</v>
      </c>
      <c r="T27" s="78">
        <f>SUMPRODUCT(LTA!F27:AJ27,LTA!F$101:AJ$101,LTA!F$105:AJ$105)</f>
        <v>0.1</v>
      </c>
      <c r="U27" s="78">
        <f>SUMPRODUCT(LTA!F27:AJ27,LTA!F$102:AJ$102,LTA!F$105:AJ$105)</f>
        <v>364.94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-282</v>
      </c>
      <c r="AA27" s="117">
        <f>STOA!J27</f>
        <v>301.51</v>
      </c>
      <c r="AB27" s="117">
        <f>-STOA!P27</f>
        <v>0</v>
      </c>
      <c r="AC27">
        <f t="shared" si="0"/>
        <v>17.874708448824904</v>
      </c>
      <c r="AD27">
        <f t="shared" si="1"/>
        <v>1306.2170598480104</v>
      </c>
      <c r="AE27">
        <f>'IDT-1'!F27</f>
        <v>-83.036000000000001</v>
      </c>
      <c r="AF27" s="26"/>
      <c r="AG27">
        <f t="shared" si="2"/>
        <v>1223.1810598480104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-70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9.6740205612670174</v>
      </c>
      <c r="F28">
        <f>GT_Spot!T28</f>
        <v>0</v>
      </c>
      <c r="G28">
        <f>PPCL_NG!T28</f>
        <v>23.14</v>
      </c>
      <c r="H28">
        <f>PPCL_Spot!T28</f>
        <v>5.72</v>
      </c>
      <c r="I28">
        <f>Bawana_NG!T28</f>
        <v>66.747260189631817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822.16853408841109</v>
      </c>
      <c r="P28" s="77">
        <v>66.66</v>
      </c>
      <c r="Q28" s="77">
        <v>24.703068704186851</v>
      </c>
      <c r="R28" s="80">
        <v>9.2899999999999991</v>
      </c>
      <c r="S28" s="80">
        <v>0</v>
      </c>
      <c r="T28" s="78">
        <f>SUMPRODUCT(LTA!F28:AJ28,LTA!F$101:AJ$101,LTA!F$105:AJ$105)</f>
        <v>1.1000000000000001</v>
      </c>
      <c r="U28" s="78">
        <f>SUMPRODUCT(LTA!F28:AJ28,LTA!F$102:AJ$102,LTA!F$105:AJ$105)</f>
        <v>367.46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-318</v>
      </c>
      <c r="AA28" s="117">
        <f>STOA!J28</f>
        <v>301.51</v>
      </c>
      <c r="AB28" s="117">
        <f>-STOA!P28</f>
        <v>0</v>
      </c>
      <c r="AC28">
        <f t="shared" si="0"/>
        <v>18.033509752906742</v>
      </c>
      <c r="AD28">
        <f t="shared" si="1"/>
        <v>1332.1393737905901</v>
      </c>
      <c r="AE28">
        <f>'IDT-1'!F28</f>
        <v>-66.313000000000002</v>
      </c>
      <c r="AF28" s="26"/>
      <c r="AG28">
        <f t="shared" si="2"/>
        <v>1265.82637379059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9.6740205612670174</v>
      </c>
      <c r="F29">
        <f>GT_Spot!T29</f>
        <v>0</v>
      </c>
      <c r="G29">
        <f>PPCL_NG!T29</f>
        <v>23.14</v>
      </c>
      <c r="H29">
        <f>PPCL_Spot!T29</f>
        <v>5.72</v>
      </c>
      <c r="I29">
        <f>Bawana_NG!T29</f>
        <v>66.747260189631817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821.60465742137603</v>
      </c>
      <c r="P29" s="77">
        <v>66.66</v>
      </c>
      <c r="Q29" s="77">
        <v>24.703068704186851</v>
      </c>
      <c r="R29" s="80">
        <v>14.590000000000003</v>
      </c>
      <c r="S29" s="80">
        <v>0</v>
      </c>
      <c r="T29" s="78">
        <f>SUMPRODUCT(LTA!F29:AJ29,LTA!F$101:AJ$101,LTA!F$105:AJ$105)</f>
        <v>3.14</v>
      </c>
      <c r="U29" s="78">
        <f>SUMPRODUCT(LTA!F29:AJ29,LTA!F$102:AJ$102,LTA!F$105:AJ$105)</f>
        <v>370.32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-332</v>
      </c>
      <c r="AA29" s="117">
        <f>STOA!J29</f>
        <v>301.51</v>
      </c>
      <c r="AB29" s="117">
        <f>-STOA!P29</f>
        <v>0</v>
      </c>
      <c r="AC29">
        <f t="shared" si="0"/>
        <v>18.242601423547573</v>
      </c>
      <c r="AD29">
        <f t="shared" si="1"/>
        <v>1327.5664054529143</v>
      </c>
      <c r="AE29">
        <f>'IDT-1'!F29</f>
        <v>-61.124000000000002</v>
      </c>
      <c r="AF29" s="26"/>
      <c r="AG29">
        <f t="shared" si="2"/>
        <v>1266.4424054529143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11.989896154925626</v>
      </c>
      <c r="F30">
        <f>GT_Spot!T30</f>
        <v>0</v>
      </c>
      <c r="G30">
        <f>PPCL_NG!T30</f>
        <v>23.14</v>
      </c>
      <c r="H30">
        <f>PPCL_Spot!T30</f>
        <v>7</v>
      </c>
      <c r="I30">
        <f>Bawana_NG!T30</f>
        <v>66.747260189631817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821.91438139680236</v>
      </c>
      <c r="P30" s="77">
        <v>66.66</v>
      </c>
      <c r="Q30" s="77">
        <v>24.703068704186851</v>
      </c>
      <c r="R30" s="80">
        <v>19.2</v>
      </c>
      <c r="S30" s="80">
        <v>0</v>
      </c>
      <c r="T30" s="78">
        <f>SUMPRODUCT(LTA!F30:AJ30,LTA!F$101:AJ$101,LTA!F$105:AJ$105)</f>
        <v>6.19</v>
      </c>
      <c r="U30" s="78">
        <f>SUMPRODUCT(LTA!F30:AJ30,LTA!F$102:AJ$102,LTA!F$105:AJ$105)</f>
        <v>373.36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-361</v>
      </c>
      <c r="AA30" s="117">
        <f>STOA!J30</f>
        <v>301.51</v>
      </c>
      <c r="AB30" s="117">
        <f>-STOA!P30</f>
        <v>0</v>
      </c>
      <c r="AC30">
        <f t="shared" si="0"/>
        <v>18.62859639789918</v>
      </c>
      <c r="AD30">
        <f t="shared" si="1"/>
        <v>1312.7860100476473</v>
      </c>
      <c r="AE30">
        <f>'IDT-1'!F30</f>
        <v>-51.320999999999998</v>
      </c>
      <c r="AF30" s="26"/>
      <c r="AG30">
        <f t="shared" si="2"/>
        <v>1261.4650100476474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11.989896154925626</v>
      </c>
      <c r="F31">
        <f>GT_Spot!T31</f>
        <v>0</v>
      </c>
      <c r="G31">
        <f>PPCL_NG!T31</f>
        <v>23.14</v>
      </c>
      <c r="H31">
        <f>PPCL_Spot!T31</f>
        <v>7</v>
      </c>
      <c r="I31">
        <f>Bawana_NG!T31</f>
        <v>66.747260189631817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827.13889494023613</v>
      </c>
      <c r="P31" s="77">
        <v>66.66</v>
      </c>
      <c r="Q31" s="77">
        <v>24.703068704186851</v>
      </c>
      <c r="R31" s="80">
        <v>19.2</v>
      </c>
      <c r="S31" s="80">
        <v>0</v>
      </c>
      <c r="T31" s="78">
        <f>SUMPRODUCT(LTA!F31:AJ31,LTA!F$101:AJ$101,LTA!F$105:AJ$105)</f>
        <v>11.74</v>
      </c>
      <c r="U31" s="78">
        <f>SUMPRODUCT(LTA!F31:AJ31,LTA!F$102:AJ$102,LTA!F$105:AJ$105)</f>
        <v>376.54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-391</v>
      </c>
      <c r="AA31" s="117">
        <f>STOA!J31</f>
        <v>301.51</v>
      </c>
      <c r="AB31" s="117">
        <f>-STOA!P31</f>
        <v>0</v>
      </c>
      <c r="AC31">
        <f t="shared" si="0"/>
        <v>18.751396117081399</v>
      </c>
      <c r="AD31">
        <f t="shared" si="1"/>
        <v>1326.617723871899</v>
      </c>
      <c r="AE31">
        <f>'IDT-1'!F31</f>
        <v>-40.941000000000003</v>
      </c>
      <c r="AF31" s="26"/>
      <c r="AG31">
        <f t="shared" si="2"/>
        <v>1285.676723871899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11.989896154925626</v>
      </c>
      <c r="F32">
        <f>GT_Spot!T32</f>
        <v>0</v>
      </c>
      <c r="G32">
        <f>PPCL_NG!T32</f>
        <v>23.14</v>
      </c>
      <c r="H32">
        <f>PPCL_Spot!T32</f>
        <v>7</v>
      </c>
      <c r="I32">
        <f>Bawana_NG!T32</f>
        <v>66.747260189631817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827.05091932183234</v>
      </c>
      <c r="P32" s="77">
        <v>66.66</v>
      </c>
      <c r="Q32" s="77">
        <v>24.703068704186851</v>
      </c>
      <c r="R32" s="80">
        <v>19.2</v>
      </c>
      <c r="S32" s="80">
        <v>0</v>
      </c>
      <c r="T32" s="78">
        <f>SUMPRODUCT(LTA!F32:AJ32,LTA!F$101:AJ$101,LTA!F$105:AJ$105)</f>
        <v>19</v>
      </c>
      <c r="U32" s="78">
        <f>SUMPRODUCT(LTA!F32:AJ32,LTA!F$102:AJ$102,LTA!F$105:AJ$105)</f>
        <v>379.92000000000007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-426</v>
      </c>
      <c r="AA32" s="117">
        <f>STOA!J32</f>
        <v>301.51</v>
      </c>
      <c r="AB32" s="117">
        <f>-STOA!P32</f>
        <v>0</v>
      </c>
      <c r="AC32">
        <f t="shared" si="0"/>
        <v>19.15498839491628</v>
      </c>
      <c r="AD32">
        <f t="shared" si="1"/>
        <v>1301.7661559756605</v>
      </c>
      <c r="AE32">
        <f>'IDT-1'!F32</f>
        <v>-29.984999999999999</v>
      </c>
      <c r="AF32" s="26"/>
      <c r="AG32">
        <f t="shared" si="2"/>
        <v>1271.7811559756606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11.989896154925626</v>
      </c>
      <c r="F33">
        <f>GT_Spot!T33</f>
        <v>0</v>
      </c>
      <c r="G33">
        <f>PPCL_NG!T33</f>
        <v>23.14</v>
      </c>
      <c r="H33">
        <f>PPCL_Spot!T33</f>
        <v>7</v>
      </c>
      <c r="I33">
        <f>Bawana_NG!T33</f>
        <v>66.747260189631817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825.12877017439484</v>
      </c>
      <c r="P33" s="77">
        <v>66.66</v>
      </c>
      <c r="Q33" s="77">
        <v>24.703068704186851</v>
      </c>
      <c r="R33" s="80">
        <v>19.2</v>
      </c>
      <c r="S33" s="80">
        <v>0</v>
      </c>
      <c r="T33" s="78">
        <f>SUMPRODUCT(LTA!F33:AJ33,LTA!F$101:AJ$101,LTA!F$105:AJ$105)</f>
        <v>26.279999999999998</v>
      </c>
      <c r="U33" s="78">
        <f>SUMPRODUCT(LTA!F33:AJ33,LTA!F$102:AJ$102,LTA!F$105:AJ$105)</f>
        <v>387.01000000000005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-472</v>
      </c>
      <c r="AA33" s="117">
        <f>STOA!J33</f>
        <v>301.51</v>
      </c>
      <c r="AB33" s="117">
        <f>-STOA!P33</f>
        <v>0</v>
      </c>
      <c r="AC33">
        <f t="shared" si="0"/>
        <v>19.672923348439816</v>
      </c>
      <c r="AD33">
        <f t="shared" si="1"/>
        <v>1267.6960718746993</v>
      </c>
      <c r="AE33">
        <f>'IDT-1'!F33</f>
        <v>-11.532999999999999</v>
      </c>
      <c r="AF33" s="26"/>
      <c r="AG33">
        <f t="shared" si="2"/>
        <v>1256.1630718746994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11.989896154925626</v>
      </c>
      <c r="F34">
        <f>GT_Spot!T34</f>
        <v>0</v>
      </c>
      <c r="G34">
        <f>PPCL_NG!T34</f>
        <v>23.14</v>
      </c>
      <c r="H34">
        <f>PPCL_Spot!T34</f>
        <v>7</v>
      </c>
      <c r="I34">
        <f>Bawana_NG!T34</f>
        <v>66.747260189631817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807.7457991009918</v>
      </c>
      <c r="P34" s="77">
        <v>66.66</v>
      </c>
      <c r="Q34" s="77">
        <v>24.703068704186851</v>
      </c>
      <c r="R34" s="80">
        <v>19.2</v>
      </c>
      <c r="S34" s="80">
        <v>0</v>
      </c>
      <c r="T34" s="78">
        <f>SUMPRODUCT(LTA!F34:AJ34,LTA!F$101:AJ$101,LTA!F$105:AJ$105)</f>
        <v>37</v>
      </c>
      <c r="U34" s="78">
        <f>SUMPRODUCT(LTA!F34:AJ34,LTA!F$102:AJ$102,LTA!F$105:AJ$105)</f>
        <v>391.21000000000009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-477</v>
      </c>
      <c r="AA34" s="117">
        <f>STOA!J34</f>
        <v>301.51</v>
      </c>
      <c r="AB34" s="117">
        <f>-STOA!P34</f>
        <v>0</v>
      </c>
      <c r="AC34">
        <f t="shared" si="0"/>
        <v>19.695639840604848</v>
      </c>
      <c r="AD34">
        <f t="shared" si="1"/>
        <v>1260.2103843091313</v>
      </c>
      <c r="AE34">
        <f>'IDT-1'!F34</f>
        <v>-12.686</v>
      </c>
      <c r="AF34" s="26"/>
      <c r="AG34">
        <f t="shared" si="2"/>
        <v>1247.5243843091314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11.986143187066975</v>
      </c>
      <c r="F35">
        <f>GT_Spot!T35</f>
        <v>0</v>
      </c>
      <c r="G35">
        <f>PPCL_NG!T35</f>
        <v>23.14</v>
      </c>
      <c r="H35">
        <f>PPCL_Spot!T35</f>
        <v>6.9979417818288727</v>
      </c>
      <c r="I35">
        <f>Bawana_NG!T35</f>
        <v>66.747260189631817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800.25703816486464</v>
      </c>
      <c r="P35" s="77">
        <v>66.66</v>
      </c>
      <c r="Q35" s="77">
        <v>24.703068704186851</v>
      </c>
      <c r="R35" s="80">
        <v>19.2</v>
      </c>
      <c r="S35" s="80">
        <v>0</v>
      </c>
      <c r="T35" s="78">
        <f>SUMPRODUCT(LTA!F35:AJ35,LTA!F$101:AJ$101,LTA!F$105:AJ$105)</f>
        <v>51.260000000000005</v>
      </c>
      <c r="U35" s="78">
        <f>SUMPRODUCT(LTA!F35:AJ35,LTA!F$102:AJ$102,LTA!F$105:AJ$105)</f>
        <v>395.82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-492</v>
      </c>
      <c r="AA35" s="117">
        <f>STOA!J35</f>
        <v>301.51</v>
      </c>
      <c r="AB35" s="117">
        <f>-STOA!P35</f>
        <v>0</v>
      </c>
      <c r="AC35">
        <f t="shared" si="0"/>
        <v>20.150868706817679</v>
      </c>
      <c r="AD35">
        <f t="shared" si="1"/>
        <v>1231.1305833207616</v>
      </c>
      <c r="AE35">
        <f>'IDT-1'!F35</f>
        <v>-7.4960000000000004</v>
      </c>
      <c r="AF35" s="26"/>
      <c r="AG35">
        <f t="shared" si="2"/>
        <v>1223.6345833207615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11.986143187066975</v>
      </c>
      <c r="F36">
        <f>GT_Spot!T36</f>
        <v>0</v>
      </c>
      <c r="G36">
        <f>PPCL_NG!T36</f>
        <v>23.14</v>
      </c>
      <c r="H36">
        <f>PPCL_Spot!T36</f>
        <v>6.9979417818288727</v>
      </c>
      <c r="I36">
        <f>Bawana_NG!T36</f>
        <v>66.747260189631817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800.31289212050297</v>
      </c>
      <c r="P36" s="77">
        <v>66.66</v>
      </c>
      <c r="Q36" s="77">
        <v>24.703068704186851</v>
      </c>
      <c r="R36" s="80">
        <v>19.2</v>
      </c>
      <c r="S36" s="80">
        <v>0</v>
      </c>
      <c r="T36" s="78">
        <f>SUMPRODUCT(LTA!F36:AJ36,LTA!F$101:AJ$101,LTA!F$105:AJ$105)</f>
        <v>62.410000000000004</v>
      </c>
      <c r="U36" s="78">
        <f>SUMPRODUCT(LTA!F36:AJ36,LTA!F$102:AJ$102,LTA!F$105:AJ$105)</f>
        <v>401.31000000000006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-490</v>
      </c>
      <c r="AA36" s="117">
        <f>STOA!J36</f>
        <v>301.51</v>
      </c>
      <c r="AB36" s="117">
        <f>-STOA!P36</f>
        <v>0</v>
      </c>
      <c r="AC36">
        <f t="shared" si="0"/>
        <v>20.058082778528021</v>
      </c>
      <c r="AD36">
        <f t="shared" si="1"/>
        <v>1274.9192232046896</v>
      </c>
      <c r="AE36">
        <f>'IDT-1'!F36</f>
        <v>-9.8030000000000008</v>
      </c>
      <c r="AF36" s="26"/>
      <c r="AG36">
        <f t="shared" si="2"/>
        <v>1265.1162232046895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11.986143187066975</v>
      </c>
      <c r="F37">
        <f>GT_Spot!T37</f>
        <v>0</v>
      </c>
      <c r="G37">
        <f>PPCL_NG!T37</f>
        <v>23.14</v>
      </c>
      <c r="H37">
        <f>PPCL_Spot!T37</f>
        <v>6.9979417818288727</v>
      </c>
      <c r="I37">
        <f>Bawana_NG!T37</f>
        <v>66.747260189631817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719.00145165935919</v>
      </c>
      <c r="P37" s="77">
        <v>66.66</v>
      </c>
      <c r="Q37" s="77">
        <v>24.703068704186851</v>
      </c>
      <c r="R37" s="80">
        <v>19.2</v>
      </c>
      <c r="S37" s="80">
        <v>0</v>
      </c>
      <c r="T37" s="78">
        <f>SUMPRODUCT(LTA!F37:AJ37,LTA!F$101:AJ$101,LTA!F$105:AJ$105)</f>
        <v>76.52</v>
      </c>
      <c r="U37" s="78">
        <f>SUMPRODUCT(LTA!F37:AJ37,LTA!F$102:AJ$102,LTA!F$105:AJ$105)</f>
        <v>407.75000000000006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-411.7</v>
      </c>
      <c r="AA37" s="117">
        <f>STOA!J37</f>
        <v>301.51</v>
      </c>
      <c r="AB37" s="117">
        <f>-STOA!P37</f>
        <v>0</v>
      </c>
      <c r="AC37">
        <f t="shared" si="0"/>
        <v>19.405303006424759</v>
      </c>
      <c r="AD37">
        <f t="shared" si="1"/>
        <v>1228.110562515649</v>
      </c>
      <c r="AE37">
        <f>'IDT-1'!F37</f>
        <v>-19.606000000000002</v>
      </c>
      <c r="AF37" s="26"/>
      <c r="AG37">
        <f t="shared" si="2"/>
        <v>1208.504562515649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-65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11.986143187066975</v>
      </c>
      <c r="F38">
        <f>GT_Spot!T38</f>
        <v>0</v>
      </c>
      <c r="G38">
        <f>PPCL_NG!T38</f>
        <v>23.14</v>
      </c>
      <c r="H38">
        <f>PPCL_Spot!T38</f>
        <v>6.9979417818288727</v>
      </c>
      <c r="I38">
        <f>Bawana_NG!T38</f>
        <v>66.747260189631817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607.92825645588675</v>
      </c>
      <c r="P38" s="77">
        <v>66.66</v>
      </c>
      <c r="Q38" s="77">
        <v>24.703068704186851</v>
      </c>
      <c r="R38" s="80">
        <v>19.2</v>
      </c>
      <c r="S38" s="80">
        <v>0</v>
      </c>
      <c r="T38" s="78">
        <f>SUMPRODUCT(LTA!F38:AJ38,LTA!F$101:AJ$101,LTA!F$105:AJ$105)</f>
        <v>83.960000000000008</v>
      </c>
      <c r="U38" s="78">
        <f>SUMPRODUCT(LTA!F38:AJ38,LTA!F$102:AJ$102,LTA!F$105:AJ$105)</f>
        <v>389.83000000000004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-280</v>
      </c>
      <c r="AA38" s="117">
        <f>STOA!J38</f>
        <v>301.51</v>
      </c>
      <c r="AB38" s="117">
        <f>-STOA!P38</f>
        <v>0</v>
      </c>
      <c r="AC38">
        <f t="shared" si="0"/>
        <v>16.766869755462288</v>
      </c>
      <c r="AD38">
        <f t="shared" si="1"/>
        <v>1285.8958005631391</v>
      </c>
      <c r="AE38">
        <f>'IDT-1'!F38</f>
        <v>-26.524999999999999</v>
      </c>
      <c r="AF38" s="26"/>
      <c r="AG38">
        <f t="shared" si="2"/>
        <v>1259.370800563139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11.882217090069283</v>
      </c>
      <c r="F39">
        <f>GT_Spot!T39</f>
        <v>0</v>
      </c>
      <c r="G39">
        <f>PPCL_NG!T39</f>
        <v>23.14</v>
      </c>
      <c r="H39">
        <f>PPCL_Spot!T39</f>
        <v>6.9979417818288727</v>
      </c>
      <c r="I39">
        <f>Bawana_NG!T39</f>
        <v>66.747260189631817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602.97794261753165</v>
      </c>
      <c r="P39" s="77">
        <v>66.66</v>
      </c>
      <c r="Q39" s="77">
        <v>24.703068704186851</v>
      </c>
      <c r="R39" s="80">
        <v>19.2</v>
      </c>
      <c r="S39" s="80">
        <v>0</v>
      </c>
      <c r="T39" s="78">
        <f>SUMPRODUCT(LTA!F39:AJ39,LTA!F$101:AJ$101,LTA!F$105:AJ$105)</f>
        <v>88.03</v>
      </c>
      <c r="U39" s="78">
        <f>SUMPRODUCT(LTA!F39:AJ39,LTA!F$102:AJ$102,LTA!F$105:AJ$105)</f>
        <v>388.76000000000005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-257</v>
      </c>
      <c r="AA39" s="117">
        <f>STOA!J39</f>
        <v>301.51</v>
      </c>
      <c r="AB39" s="117">
        <f>-STOA!P39</f>
        <v>0</v>
      </c>
      <c r="AC39">
        <f t="shared" si="0"/>
        <v>16.766548699075575</v>
      </c>
      <c r="AD39">
        <f t="shared" si="1"/>
        <v>1281.8418816841729</v>
      </c>
      <c r="AE39">
        <f>'IDT-1'!F39</f>
        <v>-28.254999999999999</v>
      </c>
      <c r="AF39" s="26"/>
      <c r="AG39">
        <f t="shared" si="2"/>
        <v>1253.5868816841728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11.882217090069283</v>
      </c>
      <c r="F40">
        <f>GT_Spot!T40</f>
        <v>0</v>
      </c>
      <c r="G40">
        <f>PPCL_NG!T40</f>
        <v>23.14</v>
      </c>
      <c r="H40">
        <f>PPCL_Spot!T40</f>
        <v>6.9979417818288727</v>
      </c>
      <c r="I40">
        <f>Bawana_NG!T40</f>
        <v>66.747260189631817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600.09658531793161</v>
      </c>
      <c r="P40" s="77">
        <v>66.66</v>
      </c>
      <c r="Q40" s="77">
        <v>24.703068704186851</v>
      </c>
      <c r="R40" s="80">
        <v>19.2</v>
      </c>
      <c r="S40" s="80">
        <v>0</v>
      </c>
      <c r="T40" s="78">
        <f>SUMPRODUCT(LTA!F40:AJ40,LTA!F$101:AJ$101,LTA!F$105:AJ$105)</f>
        <v>92.600000000000009</v>
      </c>
      <c r="U40" s="78">
        <f>SUMPRODUCT(LTA!F40:AJ40,LTA!F$102:AJ$102,LTA!F$105:AJ$105)</f>
        <v>390.93000000000006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-162</v>
      </c>
      <c r="AA40" s="117">
        <f>STOA!J40</f>
        <v>301.51</v>
      </c>
      <c r="AB40" s="117">
        <f>-STOA!P40</f>
        <v>0</v>
      </c>
      <c r="AC40">
        <f t="shared" si="0"/>
        <v>15.557566901731748</v>
      </c>
      <c r="AD40">
        <f t="shared" si="1"/>
        <v>1426.9095061819169</v>
      </c>
      <c r="AE40">
        <f>'IDT-1'!F40</f>
        <v>-46.131</v>
      </c>
      <c r="AF40" s="26"/>
      <c r="AG40">
        <f t="shared" si="2"/>
        <v>1380.7785061819168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11.882217090069283</v>
      </c>
      <c r="F41">
        <f>GT_Spot!T41</f>
        <v>0</v>
      </c>
      <c r="G41">
        <f>PPCL_NG!T41</f>
        <v>23.14</v>
      </c>
      <c r="H41">
        <f>PPCL_Spot!T41</f>
        <v>6.9979417818288727</v>
      </c>
      <c r="I41">
        <f>Bawana_NG!T41</f>
        <v>66.747260189631817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600.09549477638245</v>
      </c>
      <c r="P41" s="77">
        <v>66.66</v>
      </c>
      <c r="Q41" s="77">
        <v>24.703068704186851</v>
      </c>
      <c r="R41" s="80">
        <v>19.2</v>
      </c>
      <c r="S41" s="80">
        <v>0</v>
      </c>
      <c r="T41" s="78">
        <f>SUMPRODUCT(LTA!F41:AJ41,LTA!F$101:AJ$101,LTA!F$105:AJ$105)</f>
        <v>99.91</v>
      </c>
      <c r="U41" s="78">
        <f>SUMPRODUCT(LTA!F41:AJ41,LTA!F$102:AJ$102,LTA!F$105:AJ$105)</f>
        <v>392.32000000000005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-152</v>
      </c>
      <c r="AA41" s="117">
        <f>STOA!J41</f>
        <v>301.51</v>
      </c>
      <c r="AB41" s="117">
        <f>-STOA!P41</f>
        <v>0</v>
      </c>
      <c r="AC41">
        <f t="shared" si="0"/>
        <v>15.545336029744163</v>
      </c>
      <c r="AD41">
        <f t="shared" si="1"/>
        <v>1445.6206465123551</v>
      </c>
      <c r="AE41">
        <f>'IDT-1'!F41</f>
        <v>0</v>
      </c>
      <c r="AF41" s="26"/>
      <c r="AG41">
        <f t="shared" si="2"/>
        <v>1445.6206465123551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11.882217090069283</v>
      </c>
      <c r="F42">
        <f>GT_Spot!T42</f>
        <v>0</v>
      </c>
      <c r="G42">
        <f>PPCL_NG!T42</f>
        <v>23.14</v>
      </c>
      <c r="H42">
        <f>PPCL_Spot!T42</f>
        <v>6.9979417818288727</v>
      </c>
      <c r="I42">
        <f>Bawana_NG!T42</f>
        <v>66.747260189631817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602.55323889638237</v>
      </c>
      <c r="P42" s="77">
        <v>66.66</v>
      </c>
      <c r="Q42" s="77">
        <v>24.703068704186851</v>
      </c>
      <c r="R42" s="80">
        <v>19.2</v>
      </c>
      <c r="S42" s="80">
        <v>0</v>
      </c>
      <c r="T42" s="78">
        <f>SUMPRODUCT(LTA!F42:AJ42,LTA!F$101:AJ$101,LTA!F$105:AJ$105)</f>
        <v>103.84</v>
      </c>
      <c r="U42" s="78">
        <f>SUMPRODUCT(LTA!F42:AJ42,LTA!F$102:AJ$102,LTA!F$105:AJ$105)</f>
        <v>393.33000000000004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-109</v>
      </c>
      <c r="AA42" s="117">
        <f>STOA!J42</f>
        <v>301.51</v>
      </c>
      <c r="AB42" s="117">
        <f>-STOA!P42</f>
        <v>0</v>
      </c>
      <c r="AC42">
        <f t="shared" si="0"/>
        <v>15.228676694545763</v>
      </c>
      <c r="AD42">
        <f t="shared" si="1"/>
        <v>1496.3350499675535</v>
      </c>
      <c r="AE42">
        <f>'IDT-1'!F42</f>
        <v>0</v>
      </c>
      <c r="AF42" s="26"/>
      <c r="AG42">
        <f t="shared" si="2"/>
        <v>1496.3350499675535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11.882217090069283</v>
      </c>
      <c r="F43">
        <f>GT_Spot!T43</f>
        <v>0</v>
      </c>
      <c r="G43">
        <f>PPCL_NG!T43</f>
        <v>23.14</v>
      </c>
      <c r="H43">
        <f>PPCL_Spot!T43</f>
        <v>7</v>
      </c>
      <c r="I43">
        <f>Bawana_NG!T43</f>
        <v>65.66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600.64391603678246</v>
      </c>
      <c r="P43" s="77">
        <v>66.66</v>
      </c>
      <c r="Q43" s="77">
        <v>24.703068704186851</v>
      </c>
      <c r="R43" s="80">
        <v>19.2</v>
      </c>
      <c r="S43" s="80">
        <v>0</v>
      </c>
      <c r="T43" s="78">
        <f>SUMPRODUCT(LTA!F43:AJ43,LTA!F$101:AJ$101,LTA!F$105:AJ$105)</f>
        <v>107.78</v>
      </c>
      <c r="U43" s="78">
        <f>SUMPRODUCT(LTA!F43:AJ43,LTA!F$102:AJ$102,LTA!F$105:AJ$105)</f>
        <v>394.26000000000005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-77</v>
      </c>
      <c r="AA43" s="117">
        <f>STOA!J43</f>
        <v>300.89999999999998</v>
      </c>
      <c r="AB43" s="117">
        <f>-STOA!P43</f>
        <v>0</v>
      </c>
      <c r="AC43">
        <f t="shared" si="0"/>
        <v>14.95571279532218</v>
      </c>
      <c r="AD43">
        <f t="shared" si="1"/>
        <v>1529.8734890357164</v>
      </c>
      <c r="AE43">
        <f>'IDT-1'!F43</f>
        <v>0</v>
      </c>
      <c r="AF43" s="26"/>
      <c r="AG43">
        <f t="shared" si="2"/>
        <v>1529.8734890357164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11.868131868131867</v>
      </c>
      <c r="F44">
        <f>GT_Spot!T44</f>
        <v>0</v>
      </c>
      <c r="G44">
        <f>PPCL_NG!T44</f>
        <v>23.14</v>
      </c>
      <c r="H44">
        <f>PPCL_Spot!T44</f>
        <v>7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596.433586218595</v>
      </c>
      <c r="P44" s="77">
        <v>66.66</v>
      </c>
      <c r="Q44" s="77">
        <v>24.703068704186851</v>
      </c>
      <c r="R44" s="80">
        <v>19.2</v>
      </c>
      <c r="S44" s="80">
        <v>0</v>
      </c>
      <c r="T44" s="78">
        <f>SUMPRODUCT(LTA!F44:AJ44,LTA!F$101:AJ$101,LTA!F$105:AJ$105)</f>
        <v>110.34</v>
      </c>
      <c r="U44" s="78">
        <f>SUMPRODUCT(LTA!F44:AJ44,LTA!F$102:AJ$102,LTA!F$105:AJ$105)</f>
        <v>395.44000000000005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300.89999999999998</v>
      </c>
      <c r="AB44" s="117">
        <f>-STOA!P44</f>
        <v>0</v>
      </c>
      <c r="AC44">
        <f t="shared" si="0"/>
        <v>14.130026123760041</v>
      </c>
      <c r="AD44">
        <f t="shared" si="1"/>
        <v>1591.5547606671537</v>
      </c>
      <c r="AE44">
        <f>'IDT-1'!F44</f>
        <v>0</v>
      </c>
      <c r="AF44" s="26"/>
      <c r="AG44">
        <f t="shared" si="2"/>
        <v>1591.5547606671537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11.868131868131867</v>
      </c>
      <c r="F45">
        <f>GT_Spot!T45</f>
        <v>0</v>
      </c>
      <c r="G45">
        <f>PPCL_NG!T45</f>
        <v>23.14</v>
      </c>
      <c r="H45">
        <f>PPCL_Spot!T45</f>
        <v>7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606.18120811482629</v>
      </c>
      <c r="P45" s="77">
        <v>66.66</v>
      </c>
      <c r="Q45" s="77">
        <v>24.703068704186851</v>
      </c>
      <c r="R45" s="80">
        <v>19.2</v>
      </c>
      <c r="S45" s="80">
        <v>0</v>
      </c>
      <c r="T45" s="78">
        <f>SUMPRODUCT(LTA!F45:AJ45,LTA!F$101:AJ$101,LTA!F$105:AJ$105)</f>
        <v>110.7</v>
      </c>
      <c r="U45" s="78">
        <f>SUMPRODUCT(LTA!F45:AJ45,LTA!F$102:AJ$102,LTA!F$105:AJ$105)</f>
        <v>394.42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300.89999999999998</v>
      </c>
      <c r="AB45" s="117">
        <f>-STOA!P45</f>
        <v>0</v>
      </c>
      <c r="AC45">
        <f t="shared" si="0"/>
        <v>14.920247398222502</v>
      </c>
      <c r="AD45">
        <f t="shared" si="1"/>
        <v>1519.8521612889224</v>
      </c>
      <c r="AE45">
        <f>'IDT-1'!F45</f>
        <v>0</v>
      </c>
      <c r="AF45" s="26"/>
      <c r="AG45">
        <f t="shared" si="2"/>
        <v>1519.8521612889224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-80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11.75051975051975</v>
      </c>
      <c r="F46">
        <f>GT_Spot!T46</f>
        <v>0</v>
      </c>
      <c r="G46">
        <f>PPCL_NG!T46</f>
        <v>23.14</v>
      </c>
      <c r="H46">
        <f>PPCL_Spot!T46</f>
        <v>7</v>
      </c>
      <c r="I46">
        <f>Bawana_NG!T46</f>
        <v>65.66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620.95195293634356</v>
      </c>
      <c r="P46" s="77">
        <v>66.66</v>
      </c>
      <c r="Q46" s="77">
        <v>24.703068704186851</v>
      </c>
      <c r="R46" s="80">
        <v>19.2</v>
      </c>
      <c r="S46" s="80">
        <v>0</v>
      </c>
      <c r="T46" s="78">
        <f>SUMPRODUCT(LTA!F46:AJ46,LTA!F$101:AJ$101,LTA!F$105:AJ$105)</f>
        <v>111.05</v>
      </c>
      <c r="U46" s="78">
        <f>SUMPRODUCT(LTA!F46:AJ46,LTA!F$102:AJ$102,LTA!F$105:AJ$105)</f>
        <v>396.36000000000007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300.89999999999998</v>
      </c>
      <c r="AB46" s="117">
        <f>-STOA!P46</f>
        <v>0</v>
      </c>
      <c r="AC46">
        <f t="shared" si="0"/>
        <v>14.852029865129056</v>
      </c>
      <c r="AD46">
        <f t="shared" si="1"/>
        <v>1592.5235115259213</v>
      </c>
      <c r="AE46">
        <f>'IDT-1'!F46</f>
        <v>0</v>
      </c>
      <c r="AF46" s="26"/>
      <c r="AG46">
        <f t="shared" si="2"/>
        <v>1592.5235115259213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8.1315092674315963</v>
      </c>
      <c r="F47">
        <f>GT_Spot!T47</f>
        <v>0</v>
      </c>
      <c r="G47">
        <f>PPCL_NG!T47</f>
        <v>23.14</v>
      </c>
      <c r="H47">
        <f>PPCL_Spot!T47</f>
        <v>4.57</v>
      </c>
      <c r="I47">
        <f>Bawana_NG!T47</f>
        <v>65.66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628.06658563115593</v>
      </c>
      <c r="P47" s="77">
        <v>66.66</v>
      </c>
      <c r="Q47" s="77">
        <v>24.703068704186851</v>
      </c>
      <c r="R47" s="80">
        <v>19.2</v>
      </c>
      <c r="S47" s="80">
        <v>0</v>
      </c>
      <c r="T47" s="78">
        <f>SUMPRODUCT(LTA!F47:AJ47,LTA!F$101:AJ$101,LTA!F$105:AJ$105)</f>
        <v>112.12</v>
      </c>
      <c r="U47" s="78">
        <f>SUMPRODUCT(LTA!F47:AJ47,LTA!F$102:AJ$102,LTA!F$105:AJ$105)</f>
        <v>423.57000000000005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300.89999999999998</v>
      </c>
      <c r="AB47" s="117">
        <f>-STOA!P47</f>
        <v>0</v>
      </c>
      <c r="AC47">
        <f t="shared" si="0"/>
        <v>14.882834239704417</v>
      </c>
      <c r="AD47">
        <f t="shared" si="1"/>
        <v>1676.3483293630702</v>
      </c>
      <c r="AE47">
        <f>'IDT-1'!F47</f>
        <v>0</v>
      </c>
      <c r="AF47" s="26"/>
      <c r="AG47">
        <f t="shared" si="2"/>
        <v>1676.3483293630702</v>
      </c>
      <c r="AI47" s="75">
        <f>PXIL!J47</f>
        <v>0</v>
      </c>
      <c r="AJ47" s="75">
        <f>PXIL!P47</f>
        <v>0</v>
      </c>
      <c r="AK47" s="75">
        <f>RTM_IEX!J47</f>
        <v>14.51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11.868131868131867</v>
      </c>
      <c r="F48">
        <f>GT_Spot!T48</f>
        <v>0</v>
      </c>
      <c r="G48">
        <f>PPCL_NG!T48</f>
        <v>23.14</v>
      </c>
      <c r="H48">
        <f>PPCL_Spot!T48</f>
        <v>7</v>
      </c>
      <c r="I48">
        <f>Bawana_NG!T48</f>
        <v>65.66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628.06716527389472</v>
      </c>
      <c r="P48" s="77">
        <v>66.66</v>
      </c>
      <c r="Q48" s="77">
        <v>24.703068704186851</v>
      </c>
      <c r="R48" s="80">
        <v>19.2</v>
      </c>
      <c r="S48" s="80">
        <v>0</v>
      </c>
      <c r="T48" s="78">
        <f>SUMPRODUCT(LTA!F48:AJ48,LTA!F$101:AJ$101,LTA!F$105:AJ$105)</f>
        <v>112.42</v>
      </c>
      <c r="U48" s="78">
        <f>SUMPRODUCT(LTA!F48:AJ48,LTA!F$102:AJ$102,LTA!F$105:AJ$105)</f>
        <v>429.51000000000005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300.89999999999998</v>
      </c>
      <c r="AB48" s="117">
        <f>-STOA!P48</f>
        <v>0</v>
      </c>
      <c r="AC48">
        <f t="shared" si="0"/>
        <v>15.034609619446679</v>
      </c>
      <c r="AD48">
        <f t="shared" si="1"/>
        <v>1693.4437562267667</v>
      </c>
      <c r="AE48">
        <f>'IDT-1'!F48</f>
        <v>0</v>
      </c>
      <c r="AF48" s="26"/>
      <c r="AG48">
        <f t="shared" si="2"/>
        <v>1693.4437562267667</v>
      </c>
      <c r="AI48" s="75">
        <f>PXIL!J48</f>
        <v>0</v>
      </c>
      <c r="AJ48" s="75">
        <f>PXIL!P48</f>
        <v>0</v>
      </c>
      <c r="AK48" s="75">
        <f>RTM_IEX!J48</f>
        <v>19.350000000000001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11.868131868131867</v>
      </c>
      <c r="F49">
        <f>GT_Spot!T49</f>
        <v>0</v>
      </c>
      <c r="G49">
        <f>PPCL_NG!T49</f>
        <v>23.14</v>
      </c>
      <c r="H49">
        <f>PPCL_Spot!T49</f>
        <v>7</v>
      </c>
      <c r="I49">
        <f>Bawana_NG!T49</f>
        <v>65.66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624.82273877741432</v>
      </c>
      <c r="P49" s="77">
        <v>66.66</v>
      </c>
      <c r="Q49" s="77">
        <v>24.703068704186851</v>
      </c>
      <c r="R49" s="80">
        <v>19.2</v>
      </c>
      <c r="S49" s="80">
        <v>0</v>
      </c>
      <c r="T49" s="78">
        <f>SUMPRODUCT(LTA!F49:AJ49,LTA!F$101:AJ$101,LTA!F$105:AJ$105)</f>
        <v>112.85</v>
      </c>
      <c r="U49" s="78">
        <f>SUMPRODUCT(LTA!F49:AJ49,LTA!F$102:AJ$102,LTA!F$105:AJ$105)</f>
        <v>436.99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300.89999999999998</v>
      </c>
      <c r="AB49" s="117">
        <f>-STOA!P49</f>
        <v>0</v>
      </c>
      <c r="AC49">
        <f t="shared" si="0"/>
        <v>15.075666666277652</v>
      </c>
      <c r="AD49">
        <f t="shared" si="1"/>
        <v>1698.0682726834555</v>
      </c>
      <c r="AE49">
        <f>'IDT-1'!F49</f>
        <v>0</v>
      </c>
      <c r="AF49" s="26"/>
      <c r="AG49">
        <f t="shared" si="2"/>
        <v>1698.0682726834555</v>
      </c>
      <c r="AI49" s="75">
        <f>PXIL!J49</f>
        <v>0</v>
      </c>
      <c r="AJ49" s="75">
        <f>PXIL!P49</f>
        <v>0</v>
      </c>
      <c r="AK49" s="75">
        <f>RTM_IEX!J49</f>
        <v>19.350000000000001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11.868131868131867</v>
      </c>
      <c r="F50">
        <f>GT_Spot!T50</f>
        <v>0</v>
      </c>
      <c r="G50">
        <f>PPCL_NG!T50</f>
        <v>23.14</v>
      </c>
      <c r="H50">
        <f>PPCL_Spot!T50</f>
        <v>7</v>
      </c>
      <c r="I50">
        <f>Bawana_NG!T50</f>
        <v>65.66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624.82517965116006</v>
      </c>
      <c r="P50" s="77">
        <v>66.66</v>
      </c>
      <c r="Q50" s="77">
        <v>24.703068704186851</v>
      </c>
      <c r="R50" s="80">
        <v>19.2</v>
      </c>
      <c r="S50" s="80">
        <v>0</v>
      </c>
      <c r="T50" s="78">
        <f>SUMPRODUCT(LTA!F50:AJ50,LTA!F$101:AJ$101,LTA!F$105:AJ$105)</f>
        <v>112.99000000000001</v>
      </c>
      <c r="U50" s="78">
        <f>SUMPRODUCT(LTA!F50:AJ50,LTA!F$102:AJ$102,LTA!F$105:AJ$105)</f>
        <v>443.76000000000005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300.89999999999998</v>
      </c>
      <c r="AB50" s="117">
        <f>-STOA!P50</f>
        <v>0</v>
      </c>
      <c r="AC50">
        <f t="shared" si="0"/>
        <v>15.136496145966614</v>
      </c>
      <c r="AD50">
        <f t="shared" si="1"/>
        <v>1704.9198840775121</v>
      </c>
      <c r="AE50">
        <f>'IDT-1'!F50</f>
        <v>0</v>
      </c>
      <c r="AF50" s="26"/>
      <c r="AG50">
        <f t="shared" si="2"/>
        <v>1704.9198840775121</v>
      </c>
      <c r="AI50" s="75">
        <f>PXIL!J50</f>
        <v>0</v>
      </c>
      <c r="AJ50" s="75">
        <f>PXIL!P50</f>
        <v>0</v>
      </c>
      <c r="AK50" s="75">
        <f>RTM_IEX!J50</f>
        <v>19.350000000000001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11.868131868131867</v>
      </c>
      <c r="F51">
        <f>GT_Spot!T51</f>
        <v>0</v>
      </c>
      <c r="G51">
        <f>PPCL_NG!T51</f>
        <v>23.14</v>
      </c>
      <c r="H51">
        <f>PPCL_Spot!T51</f>
        <v>7</v>
      </c>
      <c r="I51">
        <f>Bawana_NG!T51</f>
        <v>67.919999999999987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627.040163261511</v>
      </c>
      <c r="P51" s="77">
        <v>66.66</v>
      </c>
      <c r="Q51" s="77">
        <v>24.703068704186851</v>
      </c>
      <c r="R51" s="80">
        <v>19.2</v>
      </c>
      <c r="S51" s="80">
        <v>0</v>
      </c>
      <c r="T51" s="78">
        <f>SUMPRODUCT(LTA!F51:AJ51,LTA!F$101:AJ$101,LTA!F$105:AJ$105)</f>
        <v>113.06</v>
      </c>
      <c r="U51" s="78">
        <f>SUMPRODUCT(LTA!F51:AJ51,LTA!F$102:AJ$102,LTA!F$105:AJ$105)</f>
        <v>448.39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301.18</v>
      </c>
      <c r="AB51" s="117">
        <f>-STOA!P51</f>
        <v>0</v>
      </c>
      <c r="AC51">
        <f t="shared" si="0"/>
        <v>15.537717015458446</v>
      </c>
      <c r="AD51">
        <f t="shared" si="1"/>
        <v>1639.6236468183713</v>
      </c>
      <c r="AE51">
        <f>'IDT-1'!F51</f>
        <v>0</v>
      </c>
      <c r="AF51" s="26"/>
      <c r="AG51">
        <f t="shared" si="2"/>
        <v>1639.6236468183713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-55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11.868131868131867</v>
      </c>
      <c r="F52">
        <f>GT_Spot!T52</f>
        <v>0</v>
      </c>
      <c r="G52">
        <f>PPCL_NG!T52</f>
        <v>23.14</v>
      </c>
      <c r="H52">
        <f>PPCL_Spot!T52</f>
        <v>7</v>
      </c>
      <c r="I52">
        <f>Bawana_NG!T52</f>
        <v>65.66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626.77115445783272</v>
      </c>
      <c r="P52" s="77">
        <v>66.66</v>
      </c>
      <c r="Q52" s="77">
        <v>24.703068704186851</v>
      </c>
      <c r="R52" s="80">
        <v>19.2</v>
      </c>
      <c r="S52" s="80">
        <v>0</v>
      </c>
      <c r="T52" s="78">
        <f>SUMPRODUCT(LTA!F52:AJ52,LTA!F$101:AJ$101,LTA!F$105:AJ$105)</f>
        <v>113.11</v>
      </c>
      <c r="U52" s="78">
        <f>SUMPRODUCT(LTA!F52:AJ52,LTA!F$102:AJ$102,LTA!F$105:AJ$105)</f>
        <v>446.6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301.18</v>
      </c>
      <c r="AB52" s="117">
        <f>-STOA!P52</f>
        <v>0</v>
      </c>
      <c r="AC52">
        <f t="shared" si="0"/>
        <v>15.011852724265335</v>
      </c>
      <c r="AD52">
        <f t="shared" si="1"/>
        <v>1690.8805023058862</v>
      </c>
      <c r="AE52">
        <f>'IDT-1'!F52</f>
        <v>0</v>
      </c>
      <c r="AF52" s="26"/>
      <c r="AG52">
        <f t="shared" si="2"/>
        <v>1690.8805023058862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11.868131868131867</v>
      </c>
      <c r="F53">
        <f>GT_Spot!T53</f>
        <v>0</v>
      </c>
      <c r="G53">
        <f>PPCL_NG!T53</f>
        <v>23.14</v>
      </c>
      <c r="H53">
        <f>PPCL_Spot!T53</f>
        <v>7</v>
      </c>
      <c r="I53">
        <f>Bawana_NG!T53</f>
        <v>65.66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619.5708314323565</v>
      </c>
      <c r="P53" s="77">
        <v>66.66</v>
      </c>
      <c r="Q53" s="77">
        <v>24.7</v>
      </c>
      <c r="R53" s="80">
        <v>19.2</v>
      </c>
      <c r="S53" s="80">
        <v>0</v>
      </c>
      <c r="T53" s="78">
        <f>SUMPRODUCT(LTA!F53:AJ53,LTA!F$101:AJ$101,LTA!F$105:AJ$105)</f>
        <v>113.14</v>
      </c>
      <c r="U53" s="78">
        <f>SUMPRODUCT(LTA!F53:AJ53,LTA!F$102:AJ$102,LTA!F$105:AJ$105)</f>
        <v>427.49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301.18</v>
      </c>
      <c r="AB53" s="117">
        <f>-STOA!P53</f>
        <v>0</v>
      </c>
      <c r="AC53">
        <f t="shared" si="0"/>
        <v>14.780558877044299</v>
      </c>
      <c r="AD53">
        <f t="shared" si="1"/>
        <v>1664.8284044234442</v>
      </c>
      <c r="AE53">
        <f>'IDT-1'!F53</f>
        <v>0</v>
      </c>
      <c r="AF53" s="26"/>
      <c r="AG53">
        <f t="shared" si="2"/>
        <v>1664.8284044234442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11.868131868131867</v>
      </c>
      <c r="F54">
        <f>GT_Spot!T54</f>
        <v>0</v>
      </c>
      <c r="G54">
        <f>PPCL_NG!T54</f>
        <v>23.14</v>
      </c>
      <c r="H54">
        <f>PPCL_Spot!T54</f>
        <v>7</v>
      </c>
      <c r="I54">
        <f>Bawana_NG!T54</f>
        <v>65.66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619.57550427628018</v>
      </c>
      <c r="P54" s="77">
        <v>66.66</v>
      </c>
      <c r="Q54" s="77">
        <v>24.7</v>
      </c>
      <c r="R54" s="80">
        <v>19.2</v>
      </c>
      <c r="S54" s="80">
        <v>0</v>
      </c>
      <c r="T54" s="78">
        <f>SUMPRODUCT(LTA!F54:AJ54,LTA!F$101:AJ$101,LTA!F$105:AJ$105)</f>
        <v>113.99000000000001</v>
      </c>
      <c r="U54" s="78">
        <f>SUMPRODUCT(LTA!F54:AJ54,LTA!F$102:AJ$102,LTA!F$105:AJ$105)</f>
        <v>413.77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301.18</v>
      </c>
      <c r="AB54" s="117">
        <f>-STOA!P54</f>
        <v>0</v>
      </c>
      <c r="AC54">
        <f t="shared" si="0"/>
        <v>14.667343998070828</v>
      </c>
      <c r="AD54">
        <f t="shared" si="1"/>
        <v>1652.0762921463413</v>
      </c>
      <c r="AE54">
        <f>'IDT-1'!F54</f>
        <v>0</v>
      </c>
      <c r="AF54" s="26"/>
      <c r="AG54">
        <f t="shared" si="2"/>
        <v>1652.0762921463413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11.882217090069283</v>
      </c>
      <c r="F55">
        <f>GT_Spot!T55</f>
        <v>0</v>
      </c>
      <c r="G55">
        <f>PPCL_NG!T55</f>
        <v>23.14</v>
      </c>
      <c r="H55">
        <f>PPCL_Spot!T55</f>
        <v>7</v>
      </c>
      <c r="I55">
        <f>Bawana_NG!T55</f>
        <v>50.001401985868675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603.43930887694285</v>
      </c>
      <c r="P55" s="77">
        <v>66.66</v>
      </c>
      <c r="Q55" s="77">
        <v>24.68</v>
      </c>
      <c r="R55" s="80">
        <v>19.2</v>
      </c>
      <c r="S55" s="80">
        <v>0</v>
      </c>
      <c r="T55" s="78">
        <f>SUMPRODUCT(LTA!F55:AJ55,LTA!F$101:AJ$101,LTA!F$105:AJ$105)</f>
        <v>113.89</v>
      </c>
      <c r="U55" s="78">
        <f>SUMPRODUCT(LTA!F55:AJ55,LTA!F$102:AJ$102,LTA!F$105:AJ$105)</f>
        <v>410.60999999999996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301.18</v>
      </c>
      <c r="AB55" s="117">
        <f>-STOA!P55</f>
        <v>0</v>
      </c>
      <c r="AC55">
        <f t="shared" si="0"/>
        <v>15.202231880593908</v>
      </c>
      <c r="AD55">
        <f t="shared" si="1"/>
        <v>1521.4806960722869</v>
      </c>
      <c r="AE55">
        <f>'IDT-1'!F55</f>
        <v>0</v>
      </c>
      <c r="AF55" s="26"/>
      <c r="AG55">
        <f t="shared" si="2"/>
        <v>1521.4806960722869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-95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11.882217090069283</v>
      </c>
      <c r="F56">
        <f>GT_Spot!T56</f>
        <v>0</v>
      </c>
      <c r="G56">
        <f>PPCL_NG!T56</f>
        <v>23.14</v>
      </c>
      <c r="H56">
        <f>PPCL_Spot!T56</f>
        <v>7</v>
      </c>
      <c r="I56">
        <f>Bawana_NG!T56</f>
        <v>49.430000000000007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603.43930887694285</v>
      </c>
      <c r="P56" s="77">
        <v>66.66</v>
      </c>
      <c r="Q56" s="77">
        <v>24.68</v>
      </c>
      <c r="R56" s="80">
        <v>19.2</v>
      </c>
      <c r="S56" s="80">
        <v>0</v>
      </c>
      <c r="T56" s="78">
        <f>SUMPRODUCT(LTA!F56:AJ56,LTA!F$101:AJ$101,LTA!F$105:AJ$105)</f>
        <v>113.69</v>
      </c>
      <c r="U56" s="78">
        <f>SUMPRODUCT(LTA!F56:AJ56,LTA!F$102:AJ$102,LTA!F$105:AJ$105)</f>
        <v>409.18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301.18</v>
      </c>
      <c r="AB56" s="117">
        <f>-STOA!P56</f>
        <v>0</v>
      </c>
      <c r="AC56">
        <f t="shared" si="0"/>
        <v>15.360422093562169</v>
      </c>
      <c r="AD56">
        <f t="shared" si="1"/>
        <v>1499.12110387345</v>
      </c>
      <c r="AE56">
        <f>'IDT-1'!F56</f>
        <v>0</v>
      </c>
      <c r="AF56" s="26"/>
      <c r="AG56">
        <f t="shared" si="2"/>
        <v>1499.12110387345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-115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11.882217090069283</v>
      </c>
      <c r="F57">
        <f>GT_Spot!T57</f>
        <v>0</v>
      </c>
      <c r="G57">
        <f>PPCL_NG!T57</f>
        <v>23.14</v>
      </c>
      <c r="H57">
        <f>PPCL_Spot!T57</f>
        <v>7</v>
      </c>
      <c r="I57">
        <f>Bawana_NG!T57</f>
        <v>49.430000000000007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606.59077079263545</v>
      </c>
      <c r="P57" s="77">
        <v>66.660000000000011</v>
      </c>
      <c r="Q57" s="77">
        <v>24.703080952974929</v>
      </c>
      <c r="R57" s="80">
        <v>19.2</v>
      </c>
      <c r="S57" s="80">
        <v>0</v>
      </c>
      <c r="T57" s="78">
        <f>SUMPRODUCT(LTA!F57:AJ57,LTA!F$101:AJ$101,LTA!F$105:AJ$105)</f>
        <v>113.52</v>
      </c>
      <c r="U57" s="78">
        <f>SUMPRODUCT(LTA!F57:AJ57,LTA!F$102:AJ$102,LTA!F$105:AJ$105)</f>
        <v>408.53999999999996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301.18</v>
      </c>
      <c r="AB57" s="117">
        <f>-STOA!P57</f>
        <v>0</v>
      </c>
      <c r="AC57">
        <f t="shared" si="0"/>
        <v>14.360245405753982</v>
      </c>
      <c r="AD57">
        <f t="shared" si="1"/>
        <v>1617.4858234299256</v>
      </c>
      <c r="AE57">
        <f>'IDT-1'!F57</f>
        <v>0</v>
      </c>
      <c r="AF57" s="26"/>
      <c r="AG57">
        <f t="shared" si="2"/>
        <v>1617.4858234299256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11.882217090069283</v>
      </c>
      <c r="F58">
        <f>GT_Spot!T58</f>
        <v>0</v>
      </c>
      <c r="G58">
        <f>PPCL_NG!T58</f>
        <v>23.14</v>
      </c>
      <c r="H58">
        <f>PPCL_Spot!T58</f>
        <v>7</v>
      </c>
      <c r="I58">
        <f>Bawana_NG!T58</f>
        <v>64.559999999999988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623.58349859040129</v>
      </c>
      <c r="P58" s="77">
        <v>66.660000000000011</v>
      </c>
      <c r="Q58" s="77">
        <v>24.703080952974929</v>
      </c>
      <c r="R58" s="80">
        <v>19.2</v>
      </c>
      <c r="S58" s="80">
        <v>0</v>
      </c>
      <c r="T58" s="78">
        <f>SUMPRODUCT(LTA!F58:AJ58,LTA!F$101:AJ$101,LTA!F$105:AJ$105)</f>
        <v>113.44</v>
      </c>
      <c r="U58" s="78">
        <f>SUMPRODUCT(LTA!F58:AJ58,LTA!F$102:AJ$102,LTA!F$105:AJ$105)</f>
        <v>432.33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301.18</v>
      </c>
      <c r="AB58" s="117">
        <f>-STOA!P58</f>
        <v>0</v>
      </c>
      <c r="AC58">
        <f t="shared" si="0"/>
        <v>14.936757410374321</v>
      </c>
      <c r="AD58">
        <f t="shared" si="1"/>
        <v>1682.4220392230711</v>
      </c>
      <c r="AE58">
        <f>'IDT-1'!F58</f>
        <v>0</v>
      </c>
      <c r="AF58" s="26"/>
      <c r="AG58">
        <f t="shared" si="2"/>
        <v>1682.4220392230711</v>
      </c>
      <c r="AI58" s="75">
        <f>PXIL!J58</f>
        <v>0</v>
      </c>
      <c r="AJ58" s="75">
        <f>PXIL!P58</f>
        <v>0</v>
      </c>
      <c r="AK58" s="75">
        <f>RTM_IEX!J58</f>
        <v>9.68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11.882217090069283</v>
      </c>
      <c r="F59">
        <f>GT_Spot!T59</f>
        <v>0</v>
      </c>
      <c r="G59">
        <f>PPCL_NG!T59</f>
        <v>23.14</v>
      </c>
      <c r="H59">
        <f>PPCL_Spot!T59</f>
        <v>7</v>
      </c>
      <c r="I59">
        <f>Bawana_NG!T59</f>
        <v>64.559999999999988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694.25174580002704</v>
      </c>
      <c r="P59" s="77">
        <v>66.660000000000011</v>
      </c>
      <c r="Q59" s="77">
        <v>24.703068704186851</v>
      </c>
      <c r="R59" s="80">
        <v>19.2</v>
      </c>
      <c r="S59" s="80">
        <v>0</v>
      </c>
      <c r="T59" s="78">
        <f>SUMPRODUCT(LTA!F59:AJ59,LTA!F$101:AJ$101,LTA!F$105:AJ$105)</f>
        <v>112.81</v>
      </c>
      <c r="U59" s="78">
        <f>SUMPRODUCT(LTA!F59:AJ59,LTA!F$102:AJ$102,LTA!F$105:AJ$105)</f>
        <v>427.82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301.18</v>
      </c>
      <c r="AB59" s="117">
        <f>-STOA!P59</f>
        <v>0</v>
      </c>
      <c r="AC59">
        <f t="shared" si="0"/>
        <v>16.049690804583364</v>
      </c>
      <c r="AD59">
        <f t="shared" si="1"/>
        <v>1667.1573407896997</v>
      </c>
      <c r="AE59">
        <f>'IDT-1'!F59</f>
        <v>0</v>
      </c>
      <c r="AF59" s="26"/>
      <c r="AG59">
        <f t="shared" si="2"/>
        <v>1667.1573407896997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-70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11.882217090069283</v>
      </c>
      <c r="F60">
        <f>GT_Spot!T60</f>
        <v>0</v>
      </c>
      <c r="G60">
        <f>PPCL_NG!T60</f>
        <v>23.14</v>
      </c>
      <c r="H60">
        <f>PPCL_Spot!T60</f>
        <v>7</v>
      </c>
      <c r="I60">
        <f>Bawana_NG!T60</f>
        <v>64.559999999999988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732.94796738723335</v>
      </c>
      <c r="P60" s="77">
        <v>66.66</v>
      </c>
      <c r="Q60" s="77">
        <v>24.703068704186851</v>
      </c>
      <c r="R60" s="80">
        <v>19.2</v>
      </c>
      <c r="S60" s="80">
        <v>0</v>
      </c>
      <c r="T60" s="78">
        <f>SUMPRODUCT(LTA!F60:AJ60,LTA!F$101:AJ$101,LTA!F$105:AJ$105)</f>
        <v>112.42</v>
      </c>
      <c r="U60" s="78">
        <f>SUMPRODUCT(LTA!F60:AJ60,LTA!F$102:AJ$102,LTA!F$105:AJ$105)</f>
        <v>423.47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301.18</v>
      </c>
      <c r="AB60" s="117">
        <f>-STOA!P60</f>
        <v>0</v>
      </c>
      <c r="AC60">
        <f t="shared" si="0"/>
        <v>15.904599178441016</v>
      </c>
      <c r="AD60">
        <f t="shared" si="1"/>
        <v>1751.2586540030486</v>
      </c>
      <c r="AE60">
        <f>'IDT-1'!F60</f>
        <v>0</v>
      </c>
      <c r="AF60" s="26"/>
      <c r="AG60">
        <f t="shared" si="2"/>
        <v>1751.2586540030486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11.868131868131867</v>
      </c>
      <c r="F61">
        <f>GT_Spot!T61</f>
        <v>0</v>
      </c>
      <c r="G61">
        <f>PPCL_NG!T61</f>
        <v>23.14</v>
      </c>
      <c r="H61">
        <f>PPCL_Spot!T61</f>
        <v>7</v>
      </c>
      <c r="I61">
        <f>Bawana_NG!T61</f>
        <v>64.559999999999988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774.38451040454993</v>
      </c>
      <c r="P61" s="77">
        <v>66.66</v>
      </c>
      <c r="Q61" s="77">
        <v>24.703068704186851</v>
      </c>
      <c r="R61" s="80">
        <v>19.2</v>
      </c>
      <c r="S61" s="80">
        <v>0</v>
      </c>
      <c r="T61" s="78">
        <f>SUMPRODUCT(LTA!F61:AJ61,LTA!F$101:AJ$101,LTA!F$105:AJ$105)</f>
        <v>111.88</v>
      </c>
      <c r="U61" s="78">
        <f>SUMPRODUCT(LTA!F61:AJ61,LTA!F$102:AJ$102,LTA!F$105:AJ$105)</f>
        <v>418.32000000000005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301.79000000000002</v>
      </c>
      <c r="AB61" s="117">
        <f>-STOA!P61</f>
        <v>0</v>
      </c>
      <c r="AC61">
        <f t="shared" si="0"/>
        <v>16.180022169429375</v>
      </c>
      <c r="AD61">
        <f t="shared" si="1"/>
        <v>1792.3256888074393</v>
      </c>
      <c r="AE61">
        <f>'IDT-1'!F61</f>
        <v>0</v>
      </c>
      <c r="AF61" s="26"/>
      <c r="AG61">
        <f t="shared" si="2"/>
        <v>1792.3256888074393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11.868131868131867</v>
      </c>
      <c r="F62">
        <f>GT_Spot!T62</f>
        <v>0</v>
      </c>
      <c r="G62">
        <f>PPCL_NG!T62</f>
        <v>23.14</v>
      </c>
      <c r="H62">
        <f>PPCL_Spot!T62</f>
        <v>7</v>
      </c>
      <c r="I62">
        <f>Bawana_NG!T62</f>
        <v>64.559999999999988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813.08215011058087</v>
      </c>
      <c r="P62" s="77">
        <v>66.66</v>
      </c>
      <c r="Q62" s="77">
        <v>24.703068704186851</v>
      </c>
      <c r="R62" s="80">
        <v>19.2</v>
      </c>
      <c r="S62" s="80">
        <v>0</v>
      </c>
      <c r="T62" s="78">
        <f>SUMPRODUCT(LTA!F62:AJ62,LTA!F$101:AJ$101,LTA!F$105:AJ$105)</f>
        <v>109.42</v>
      </c>
      <c r="U62" s="78">
        <f>SUMPRODUCT(LTA!F62:AJ62,LTA!F$102:AJ$102,LTA!F$105:AJ$105)</f>
        <v>413.28000000000003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301.79000000000002</v>
      </c>
      <c r="AB62" s="117">
        <f>-STOA!P62</f>
        <v>0</v>
      </c>
      <c r="AC62">
        <f t="shared" si="0"/>
        <v>16.454561398842447</v>
      </c>
      <c r="AD62">
        <f t="shared" si="1"/>
        <v>1823.248789284057</v>
      </c>
      <c r="AE62">
        <f>'IDT-1'!F62</f>
        <v>0</v>
      </c>
      <c r="AF62" s="26"/>
      <c r="AG62">
        <f t="shared" si="2"/>
        <v>1823.248789284057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11.868131868131867</v>
      </c>
      <c r="F63">
        <f>GT_Spot!T63</f>
        <v>0</v>
      </c>
      <c r="G63">
        <f>PPCL_NG!T63</f>
        <v>23.14</v>
      </c>
      <c r="H63">
        <f>PPCL_Spot!T63</f>
        <v>7</v>
      </c>
      <c r="I63">
        <f>Bawana_NG!T63</f>
        <v>64.559999999999988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822.7395461048045</v>
      </c>
      <c r="P63" s="77">
        <v>66.66</v>
      </c>
      <c r="Q63" s="77">
        <v>24.703068704186851</v>
      </c>
      <c r="R63" s="80">
        <v>19.2</v>
      </c>
      <c r="S63" s="80">
        <v>0</v>
      </c>
      <c r="T63" s="78">
        <f>SUMPRODUCT(LTA!F63:AJ63,LTA!F$101:AJ$101,LTA!F$105:AJ$105)</f>
        <v>108.92</v>
      </c>
      <c r="U63" s="78">
        <f>SUMPRODUCT(LTA!F63:AJ63,LTA!F$102:AJ$102,LTA!F$105:AJ$105)</f>
        <v>405.29000000000008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300.39999999999998</v>
      </c>
      <c r="AB63" s="117">
        <f>-STOA!P63</f>
        <v>0</v>
      </c>
      <c r="AC63">
        <f t="shared" si="0"/>
        <v>16.408211845980642</v>
      </c>
      <c r="AD63">
        <f t="shared" si="1"/>
        <v>1828.072534831143</v>
      </c>
      <c r="AE63">
        <f>'IDT-1'!F63</f>
        <v>0</v>
      </c>
      <c r="AF63" s="26"/>
      <c r="AG63">
        <f t="shared" si="2"/>
        <v>1828.072534831143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11.868131868131867</v>
      </c>
      <c r="F64">
        <f>GT_Spot!T64</f>
        <v>0</v>
      </c>
      <c r="G64">
        <f>PPCL_NG!T64</f>
        <v>23.14</v>
      </c>
      <c r="H64">
        <f>PPCL_Spot!T64</f>
        <v>7</v>
      </c>
      <c r="I64">
        <f>Bawana_NG!T64</f>
        <v>64.559999999999988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826.88627030126224</v>
      </c>
      <c r="P64" s="77">
        <v>66.66</v>
      </c>
      <c r="Q64" s="77">
        <v>24.703068704186851</v>
      </c>
      <c r="R64" s="80">
        <v>19.2</v>
      </c>
      <c r="S64" s="80">
        <v>0</v>
      </c>
      <c r="T64" s="78">
        <f>SUMPRODUCT(LTA!F64:AJ64,LTA!F$101:AJ$101,LTA!F$105:AJ$105)</f>
        <v>104.96000000000001</v>
      </c>
      <c r="U64" s="78">
        <f>SUMPRODUCT(LTA!F64:AJ64,LTA!F$102:AJ$102,LTA!F$105:AJ$105)</f>
        <v>403.08000000000004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300.39999999999998</v>
      </c>
      <c r="AB64" s="117">
        <f>-STOA!P64</f>
        <v>0</v>
      </c>
      <c r="AC64">
        <f t="shared" si="0"/>
        <v>16.390407018909471</v>
      </c>
      <c r="AD64">
        <f t="shared" si="1"/>
        <v>1826.0670638546719</v>
      </c>
      <c r="AE64">
        <f>'IDT-1'!F64</f>
        <v>0</v>
      </c>
      <c r="AF64" s="26"/>
      <c r="AG64">
        <f t="shared" si="2"/>
        <v>1826.0670638546719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11.868131868131867</v>
      </c>
      <c r="F65">
        <f>GT_Spot!T65</f>
        <v>0</v>
      </c>
      <c r="G65">
        <f>PPCL_NG!T65</f>
        <v>23.14</v>
      </c>
      <c r="H65">
        <f>PPCL_Spot!T65</f>
        <v>7</v>
      </c>
      <c r="I65">
        <f>Bawana_NG!T65</f>
        <v>64.559999999999988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824.13694511585766</v>
      </c>
      <c r="P65" s="77">
        <v>66.66</v>
      </c>
      <c r="Q65" s="77">
        <v>24.703068704186851</v>
      </c>
      <c r="R65" s="80">
        <v>19.2</v>
      </c>
      <c r="S65" s="80">
        <v>0</v>
      </c>
      <c r="T65" s="78">
        <f>SUMPRODUCT(LTA!F65:AJ65,LTA!F$101:AJ$101,LTA!F$105:AJ$105)</f>
        <v>104.39</v>
      </c>
      <c r="U65" s="78">
        <f>SUMPRODUCT(LTA!F65:AJ65,LTA!F$102:AJ$102,LTA!F$105:AJ$105)</f>
        <v>401.10000000000008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-23</v>
      </c>
      <c r="AA65" s="117">
        <f>STOA!J65</f>
        <v>300.39999999999998</v>
      </c>
      <c r="AB65" s="117">
        <f>-STOA!P65</f>
        <v>0</v>
      </c>
      <c r="AC65">
        <f t="shared" si="0"/>
        <v>16.920851246220604</v>
      </c>
      <c r="AD65">
        <f t="shared" si="1"/>
        <v>1755.2372944419562</v>
      </c>
      <c r="AE65">
        <f>'IDT-1'!F65</f>
        <v>0</v>
      </c>
      <c r="AF65" s="26"/>
      <c r="AG65">
        <f t="shared" si="2"/>
        <v>1755.2372944419562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-52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8.1315092674315963</v>
      </c>
      <c r="F66">
        <f>GT_Spot!T66</f>
        <v>0</v>
      </c>
      <c r="G66">
        <f>PPCL_NG!T66</f>
        <v>23.14</v>
      </c>
      <c r="H66">
        <f>PPCL_Spot!T66</f>
        <v>4.57</v>
      </c>
      <c r="I66">
        <f>Bawana_NG!T66</f>
        <v>64.559999999999988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824.13694511585766</v>
      </c>
      <c r="P66" s="77">
        <v>66.66</v>
      </c>
      <c r="Q66" s="77">
        <v>24.703068704186851</v>
      </c>
      <c r="R66" s="80">
        <v>19.2</v>
      </c>
      <c r="S66" s="80">
        <v>0</v>
      </c>
      <c r="T66" s="78">
        <f>SUMPRODUCT(LTA!F66:AJ66,LTA!F$101:AJ$101,LTA!F$105:AJ$105)</f>
        <v>100.28999999999999</v>
      </c>
      <c r="U66" s="78">
        <f>SUMPRODUCT(LTA!F66:AJ66,LTA!F$102:AJ$102,LTA!F$105:AJ$105)</f>
        <v>399.12000000000006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-31</v>
      </c>
      <c r="AA66" s="117">
        <f>STOA!J66</f>
        <v>300.39999999999998</v>
      </c>
      <c r="AB66" s="117">
        <f>-STOA!P66</f>
        <v>0</v>
      </c>
      <c r="AC66">
        <f t="shared" si="0"/>
        <v>16.422443356357846</v>
      </c>
      <c r="AD66">
        <f t="shared" si="1"/>
        <v>1787.4890797311184</v>
      </c>
      <c r="AE66">
        <f>'IDT-1'!F66</f>
        <v>0</v>
      </c>
      <c r="AF66" s="26"/>
      <c r="AG66">
        <f t="shared" si="2"/>
        <v>1787.4890797311184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8.1315092674315963</v>
      </c>
      <c r="F67">
        <f>GT_Spot!T67</f>
        <v>0</v>
      </c>
      <c r="G67">
        <f>PPCL_NG!T67</f>
        <v>23.14</v>
      </c>
      <c r="H67">
        <f>PPCL_Spot!T67</f>
        <v>4.661370991468079</v>
      </c>
      <c r="I67">
        <f>Bawana_NG!T67</f>
        <v>64.559999999999988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826.59468923585769</v>
      </c>
      <c r="P67" s="77">
        <v>66.66</v>
      </c>
      <c r="Q67" s="77">
        <v>24.703068704186851</v>
      </c>
      <c r="R67" s="80">
        <v>19.2</v>
      </c>
      <c r="S67" s="80">
        <v>0</v>
      </c>
      <c r="T67" s="78">
        <f>SUMPRODUCT(LTA!F67:AJ67,LTA!F$101:AJ$101,LTA!F$105:AJ$105)</f>
        <v>96.28</v>
      </c>
      <c r="U67" s="78">
        <f>SUMPRODUCT(LTA!F67:AJ67,LTA!F$102:AJ$102,LTA!F$105:AJ$105)</f>
        <v>396.29000000000008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-45</v>
      </c>
      <c r="AA67" s="117">
        <f>STOA!J67</f>
        <v>300.39999999999998</v>
      </c>
      <c r="AB67" s="117">
        <f>-STOA!P67</f>
        <v>0</v>
      </c>
      <c r="AC67">
        <f t="shared" si="0"/>
        <v>16.508977354649499</v>
      </c>
      <c r="AD67">
        <f t="shared" si="1"/>
        <v>1769.1116608442946</v>
      </c>
      <c r="AE67">
        <f>'IDT-1'!F67</f>
        <v>0</v>
      </c>
      <c r="AF67" s="26"/>
      <c r="AG67">
        <f t="shared" si="2"/>
        <v>1769.1116608442946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8.1315092674315963</v>
      </c>
      <c r="F68">
        <f>GT_Spot!T68</f>
        <v>0</v>
      </c>
      <c r="G68">
        <f>PPCL_NG!T68</f>
        <v>23.14</v>
      </c>
      <c r="H68">
        <f>PPCL_Spot!T68</f>
        <v>4.8514268902618412</v>
      </c>
      <c r="I68">
        <f>Bawana_NG!T68</f>
        <v>64.559999999999988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826.59468923585769</v>
      </c>
      <c r="P68" s="77">
        <v>66.66</v>
      </c>
      <c r="Q68" s="77">
        <v>24.703068704186851</v>
      </c>
      <c r="R68" s="80">
        <v>19.2</v>
      </c>
      <c r="S68" s="80">
        <v>0</v>
      </c>
      <c r="T68" s="78">
        <f>SUMPRODUCT(LTA!F68:AJ68,LTA!F$101:AJ$101,LTA!F$105:AJ$105)</f>
        <v>92.070000000000007</v>
      </c>
      <c r="U68" s="78">
        <f>SUMPRODUCT(LTA!F68:AJ68,LTA!F$102:AJ$102,LTA!F$105:AJ$105)</f>
        <v>391.92000000000007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-55</v>
      </c>
      <c r="AA68" s="117">
        <f>STOA!J68</f>
        <v>300.39999999999998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16.523927121780837</v>
      </c>
      <c r="AD68">
        <f t="shared" ref="AD68:AD98" si="4">SUM(B68:AB68,AI68:AR68)-AC68</f>
        <v>1750.706766975957</v>
      </c>
      <c r="AE68">
        <f>'IDT-1'!F68</f>
        <v>0</v>
      </c>
      <c r="AF68" s="26"/>
      <c r="AG68">
        <f t="shared" ref="AG68:AG98" si="5">SUM(AD68:AF68)</f>
        <v>1750.706766975957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11.868131868131867</v>
      </c>
      <c r="F69">
        <f>GT_Spot!T69</f>
        <v>0</v>
      </c>
      <c r="G69">
        <f>PPCL_NG!T69</f>
        <v>23.14</v>
      </c>
      <c r="H69">
        <f>PPCL_Spot!T69</f>
        <v>6.9979417818288727</v>
      </c>
      <c r="I69">
        <f>Bawana_NG!T69</f>
        <v>64.559999999999988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828.42796465905781</v>
      </c>
      <c r="P69" s="77">
        <v>66.66</v>
      </c>
      <c r="Q69" s="77">
        <v>24.703068704186851</v>
      </c>
      <c r="R69" s="80">
        <v>19.2</v>
      </c>
      <c r="S69" s="80">
        <v>0</v>
      </c>
      <c r="T69" s="78">
        <f>SUMPRODUCT(LTA!F69:AJ69,LTA!F$101:AJ$101,LTA!F$105:AJ$105)</f>
        <v>84.51</v>
      </c>
      <c r="U69" s="78">
        <f>SUMPRODUCT(LTA!F69:AJ69,LTA!F$102:AJ$102,LTA!F$105:AJ$105)</f>
        <v>387.28000000000003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-56</v>
      </c>
      <c r="AA69" s="117">
        <f>STOA!J69</f>
        <v>300.39999999999998</v>
      </c>
      <c r="AB69" s="117">
        <f>-STOA!P69</f>
        <v>0</v>
      </c>
      <c r="AC69">
        <f t="shared" si="3"/>
        <v>16.791317682959146</v>
      </c>
      <c r="AD69">
        <f t="shared" si="4"/>
        <v>1778.8157893302459</v>
      </c>
      <c r="AE69">
        <f>'IDT-1'!F69</f>
        <v>0</v>
      </c>
      <c r="AF69" s="26"/>
      <c r="AG69">
        <f t="shared" si="5"/>
        <v>1778.8157893302459</v>
      </c>
      <c r="AI69" s="75">
        <f>PXIL!J69</f>
        <v>0</v>
      </c>
      <c r="AJ69" s="75">
        <f>PXIL!P69</f>
        <v>0</v>
      </c>
      <c r="AK69" s="75">
        <f>RTM_IEX!J69</f>
        <v>33.86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11.868131868131867</v>
      </c>
      <c r="F70">
        <f>GT_Spot!T70</f>
        <v>0</v>
      </c>
      <c r="G70">
        <f>PPCL_NG!T70</f>
        <v>23.14</v>
      </c>
      <c r="H70">
        <f>PPCL_Spot!T70</f>
        <v>6.9979417818288727</v>
      </c>
      <c r="I70">
        <f>Bawana_NG!T70</f>
        <v>64.559999999999988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828.42796465905781</v>
      </c>
      <c r="P70" s="77">
        <v>66.66</v>
      </c>
      <c r="Q70" s="77">
        <v>24.703068704186851</v>
      </c>
      <c r="R70" s="80">
        <v>19.2</v>
      </c>
      <c r="S70" s="80">
        <v>0</v>
      </c>
      <c r="T70" s="78">
        <f>SUMPRODUCT(LTA!F70:AJ70,LTA!F$101:AJ$101,LTA!F$105:AJ$105)</f>
        <v>73.59</v>
      </c>
      <c r="U70" s="78">
        <f>SUMPRODUCT(LTA!F70:AJ70,LTA!F$102:AJ$102,LTA!F$105:AJ$105)</f>
        <v>382.78000000000003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-59</v>
      </c>
      <c r="AA70" s="117">
        <f>STOA!J70</f>
        <v>300.39999999999998</v>
      </c>
      <c r="AB70" s="117">
        <f>-STOA!P70</f>
        <v>0</v>
      </c>
      <c r="AC70">
        <f t="shared" si="3"/>
        <v>16.63975206552573</v>
      </c>
      <c r="AD70">
        <f t="shared" si="4"/>
        <v>1755.7173549476793</v>
      </c>
      <c r="AE70">
        <f>'IDT-1'!F70</f>
        <v>0</v>
      </c>
      <c r="AF70" s="26"/>
      <c r="AG70">
        <f t="shared" si="5"/>
        <v>1755.7173549476793</v>
      </c>
      <c r="AI70" s="75">
        <f>PXIL!J70</f>
        <v>0</v>
      </c>
      <c r="AJ70" s="75">
        <f>PXIL!P70</f>
        <v>0</v>
      </c>
      <c r="AK70" s="75">
        <f>RTM_IEX!J70</f>
        <v>29.03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11.868131868131867</v>
      </c>
      <c r="F71">
        <f>GT_Spot!T71</f>
        <v>0</v>
      </c>
      <c r="G71">
        <f>PPCL_NG!T71</f>
        <v>23.14</v>
      </c>
      <c r="H71">
        <f>PPCL_Spot!T71</f>
        <v>6.9979417818288727</v>
      </c>
      <c r="I71">
        <f>Bawana_NG!T71</f>
        <v>64.16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836.05724078287631</v>
      </c>
      <c r="P71" s="77">
        <v>66.66</v>
      </c>
      <c r="Q71" s="77">
        <v>24.703068704186851</v>
      </c>
      <c r="R71" s="80">
        <v>19.2</v>
      </c>
      <c r="S71" s="80">
        <v>0</v>
      </c>
      <c r="T71" s="78">
        <f>SUMPRODUCT(LTA!F71:AJ71,LTA!F$101:AJ$101,LTA!F$105:AJ$105)</f>
        <v>62.72</v>
      </c>
      <c r="U71" s="78">
        <f>SUMPRODUCT(LTA!F71:AJ71,LTA!F$102:AJ$102,LTA!F$105:AJ$105)</f>
        <v>379.46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-68</v>
      </c>
      <c r="AA71" s="117">
        <f>STOA!J71</f>
        <v>300.39999999999998</v>
      </c>
      <c r="AB71" s="117">
        <f>-STOA!P71</f>
        <v>0</v>
      </c>
      <c r="AC71">
        <f t="shared" si="3"/>
        <v>16.669280668780953</v>
      </c>
      <c r="AD71">
        <f t="shared" si="4"/>
        <v>1680.6971024682432</v>
      </c>
      <c r="AE71">
        <f>'IDT-1'!F71</f>
        <v>0</v>
      </c>
      <c r="AF71" s="26"/>
      <c r="AG71">
        <f t="shared" si="5"/>
        <v>1680.6971024682432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11.868131868131867</v>
      </c>
      <c r="F72">
        <f>GT_Spot!T72</f>
        <v>0</v>
      </c>
      <c r="G72">
        <f>PPCL_NG!T72</f>
        <v>23.14</v>
      </c>
      <c r="H72">
        <f>PPCL_Spot!T72</f>
        <v>7</v>
      </c>
      <c r="I72">
        <f>Bawana_NG!T72</f>
        <v>64.16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839.58140113247623</v>
      </c>
      <c r="P72" s="77">
        <v>66.66</v>
      </c>
      <c r="Q72" s="77">
        <v>24.703068704186851</v>
      </c>
      <c r="R72" s="80">
        <v>21.72</v>
      </c>
      <c r="S72" s="80">
        <v>0</v>
      </c>
      <c r="T72" s="78">
        <f>SUMPRODUCT(LTA!F72:AJ72,LTA!F$101:AJ$101,LTA!F$105:AJ$105)</f>
        <v>51.69</v>
      </c>
      <c r="U72" s="78">
        <f>SUMPRODUCT(LTA!F72:AJ72,LTA!F$102:AJ$102,LTA!F$105:AJ$105)</f>
        <v>376.92000000000007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-86</v>
      </c>
      <c r="AA72" s="117">
        <f>STOA!J72</f>
        <v>300.39999999999998</v>
      </c>
      <c r="AB72" s="117">
        <f>-STOA!P72</f>
        <v>0</v>
      </c>
      <c r="AC72">
        <f t="shared" si="3"/>
        <v>16.666813861910995</v>
      </c>
      <c r="AD72">
        <f t="shared" si="4"/>
        <v>1704.525787842884</v>
      </c>
      <c r="AE72">
        <f>'IDT-1'!F72</f>
        <v>0</v>
      </c>
      <c r="AF72" s="26"/>
      <c r="AG72">
        <f t="shared" si="5"/>
        <v>1704.525787842884</v>
      </c>
      <c r="AI72" s="75">
        <f>PXIL!J72</f>
        <v>0</v>
      </c>
      <c r="AJ72" s="75">
        <f>PXIL!P72</f>
        <v>0</v>
      </c>
      <c r="AK72" s="75">
        <f>RTM_IEX!J72</f>
        <v>19.350000000000001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11.868131868131867</v>
      </c>
      <c r="F73">
        <f>GT_Spot!T73</f>
        <v>0</v>
      </c>
      <c r="G73">
        <f>PPCL_NG!T73</f>
        <v>23.14</v>
      </c>
      <c r="H73">
        <f>PPCL_Spot!T73</f>
        <v>6.7622540846948977</v>
      </c>
      <c r="I73">
        <f>Bawana_NG!T73</f>
        <v>64.16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839.58140113247623</v>
      </c>
      <c r="P73" s="77">
        <v>66.66</v>
      </c>
      <c r="Q73" s="77">
        <v>24.703068704186851</v>
      </c>
      <c r="R73" s="80">
        <v>12.61</v>
      </c>
      <c r="S73" s="80">
        <v>0</v>
      </c>
      <c r="T73" s="78">
        <f>SUMPRODUCT(LTA!F73:AJ73,LTA!F$101:AJ$101,LTA!F$105:AJ$105)</f>
        <v>40.700000000000003</v>
      </c>
      <c r="U73" s="78">
        <f>SUMPRODUCT(LTA!F73:AJ73,LTA!F$102:AJ$102,LTA!F$105:AJ$105)</f>
        <v>375.73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-85</v>
      </c>
      <c r="AA73" s="117">
        <f>STOA!J73</f>
        <v>300.39999999999998</v>
      </c>
      <c r="AB73" s="117">
        <f>-STOA!P73</f>
        <v>0</v>
      </c>
      <c r="AC73">
        <f t="shared" si="3"/>
        <v>16.596179570334112</v>
      </c>
      <c r="AD73">
        <f t="shared" si="4"/>
        <v>1698.5786762191556</v>
      </c>
      <c r="AE73">
        <f>'IDT-1'!F73</f>
        <v>0</v>
      </c>
      <c r="AF73" s="26"/>
      <c r="AG73">
        <f t="shared" si="5"/>
        <v>1698.5786762191556</v>
      </c>
      <c r="AI73" s="75">
        <f>PXIL!J73</f>
        <v>0</v>
      </c>
      <c r="AJ73" s="75">
        <f>PXIL!P73</f>
        <v>0</v>
      </c>
      <c r="AK73" s="75">
        <f>RTM_IEX!J73</f>
        <v>33.86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11.868131868131867</v>
      </c>
      <c r="F74">
        <f>GT_Spot!T74</f>
        <v>0</v>
      </c>
      <c r="G74">
        <f>PPCL_NG!T74</f>
        <v>23.14</v>
      </c>
      <c r="H74">
        <f>PPCL_Spot!T74</f>
        <v>7</v>
      </c>
      <c r="I74">
        <f>Bawana_NG!T74</f>
        <v>64.16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844.06982713247623</v>
      </c>
      <c r="P74" s="77">
        <v>66.66</v>
      </c>
      <c r="Q74" s="77">
        <v>24.703068704186851</v>
      </c>
      <c r="R74" s="80">
        <v>8.0200000000000014</v>
      </c>
      <c r="S74" s="80">
        <v>0</v>
      </c>
      <c r="T74" s="78">
        <f>SUMPRODUCT(LTA!F74:AJ74,LTA!F$101:AJ$101,LTA!F$105:AJ$105)</f>
        <v>32.81</v>
      </c>
      <c r="U74" s="78">
        <f>SUMPRODUCT(LTA!F74:AJ74,LTA!F$102:AJ$102,LTA!F$105:AJ$105)</f>
        <v>374.08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-96</v>
      </c>
      <c r="AA74" s="117">
        <f>STOA!J74</f>
        <v>300.39999999999998</v>
      </c>
      <c r="AB74" s="117">
        <f>-STOA!P74</f>
        <v>0</v>
      </c>
      <c r="AC74">
        <f t="shared" si="3"/>
        <v>16.611085285932948</v>
      </c>
      <c r="AD74">
        <f t="shared" si="4"/>
        <v>1678.1599424188619</v>
      </c>
      <c r="AE74">
        <f>'IDT-1'!F74</f>
        <v>0</v>
      </c>
      <c r="AF74" s="26"/>
      <c r="AG74">
        <f t="shared" si="5"/>
        <v>1678.1599424188619</v>
      </c>
      <c r="AI74" s="75">
        <f>PXIL!J74</f>
        <v>0</v>
      </c>
      <c r="AJ74" s="75">
        <f>PXIL!P74</f>
        <v>0</v>
      </c>
      <c r="AK74" s="75">
        <f>RTM_IEX!J74</f>
        <v>33.86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11.975051975051976</v>
      </c>
      <c r="F75">
        <f>GT_Spot!T75</f>
        <v>0</v>
      </c>
      <c r="G75">
        <f>PPCL_NG!T75</f>
        <v>23.14</v>
      </c>
      <c r="H75">
        <f>PPCL_Spot!T75</f>
        <v>7</v>
      </c>
      <c r="I75">
        <f>Bawana_NG!T75</f>
        <v>64.162718759269467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832.76170367917791</v>
      </c>
      <c r="P75" s="77">
        <v>66.66</v>
      </c>
      <c r="Q75" s="77">
        <v>24.703068704186851</v>
      </c>
      <c r="R75" s="80">
        <v>0</v>
      </c>
      <c r="S75" s="80">
        <v>0</v>
      </c>
      <c r="T75" s="78">
        <f>SUMPRODUCT(LTA!F75:AJ75,LTA!F$101:AJ$101,LTA!F$105:AJ$105)</f>
        <v>22.419999999999998</v>
      </c>
      <c r="U75" s="78">
        <f>SUMPRODUCT(LTA!F75:AJ75,LTA!F$102:AJ$102,LTA!F$105:AJ$105)</f>
        <v>372.16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-103</v>
      </c>
      <c r="AA75" s="117">
        <f>STOA!J75</f>
        <v>301.79000000000002</v>
      </c>
      <c r="AB75" s="117">
        <f>-STOA!P75</f>
        <v>0</v>
      </c>
      <c r="AC75">
        <f t="shared" si="3"/>
        <v>16.198826789443714</v>
      </c>
      <c r="AD75">
        <f t="shared" si="4"/>
        <v>1597.5737163282427</v>
      </c>
      <c r="AE75">
        <f>'IDT-1'!F75</f>
        <v>0</v>
      </c>
      <c r="AF75" s="26"/>
      <c r="AG75">
        <f t="shared" si="5"/>
        <v>1597.5737163282427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8.2047661076787293</v>
      </c>
      <c r="F76">
        <f>GT_Spot!T76</f>
        <v>0</v>
      </c>
      <c r="G76">
        <f>PPCL_NG!T76</f>
        <v>23.14</v>
      </c>
      <c r="H76">
        <f>PPCL_Spot!T76</f>
        <v>4.2799999999999994</v>
      </c>
      <c r="I76">
        <f>Bawana_NG!T76</f>
        <v>64.162718759269467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834.38345361197787</v>
      </c>
      <c r="P76" s="77">
        <v>66.66</v>
      </c>
      <c r="Q76" s="77">
        <v>24.703068704186851</v>
      </c>
      <c r="R76" s="80">
        <v>0</v>
      </c>
      <c r="S76" s="80">
        <v>0</v>
      </c>
      <c r="T76" s="78">
        <f>SUMPRODUCT(LTA!F76:AJ76,LTA!F$101:AJ$101,LTA!F$105:AJ$105)</f>
        <v>13.93</v>
      </c>
      <c r="U76" s="78">
        <f>SUMPRODUCT(LTA!F76:AJ76,LTA!F$102:AJ$102,LTA!F$105:AJ$105)</f>
        <v>370.32000000000005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301.79000000000002</v>
      </c>
      <c r="AB76" s="117">
        <f>-STOA!P76</f>
        <v>0</v>
      </c>
      <c r="AC76">
        <f t="shared" si="3"/>
        <v>15.454067263211392</v>
      </c>
      <c r="AD76">
        <f t="shared" si="4"/>
        <v>1740.6899399199015</v>
      </c>
      <c r="AE76">
        <f>'IDT-1'!F76</f>
        <v>-104.97200000000001</v>
      </c>
      <c r="AF76" s="26"/>
      <c r="AG76">
        <f t="shared" si="5"/>
        <v>1635.7179399199015</v>
      </c>
      <c r="AI76" s="75">
        <f>PXIL!J76</f>
        <v>0</v>
      </c>
      <c r="AJ76" s="75">
        <f>PXIL!P76</f>
        <v>0</v>
      </c>
      <c r="AK76" s="75">
        <f>RTM_IEX!J76</f>
        <v>44.57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8.2047661076787293</v>
      </c>
      <c r="F77">
        <f>GT_Spot!T77</f>
        <v>0</v>
      </c>
      <c r="G77">
        <f>PPCL_NG!T77</f>
        <v>23.14</v>
      </c>
      <c r="H77">
        <f>PPCL_Spot!T77</f>
        <v>4.2799999999999994</v>
      </c>
      <c r="I77">
        <f>Bawana_NG!T77</f>
        <v>64.162718759269467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841.28273933959053</v>
      </c>
      <c r="P77" s="77">
        <v>66.66</v>
      </c>
      <c r="Q77" s="77">
        <v>24.703068704186851</v>
      </c>
      <c r="R77" s="80">
        <v>0</v>
      </c>
      <c r="S77" s="80">
        <v>0</v>
      </c>
      <c r="T77" s="78">
        <f>SUMPRODUCT(LTA!F77:AJ77,LTA!F$101:AJ$101,LTA!F$105:AJ$105)</f>
        <v>6.67</v>
      </c>
      <c r="U77" s="78">
        <f>SUMPRODUCT(LTA!F77:AJ77,LTA!F$102:AJ$102,LTA!F$105:AJ$105)</f>
        <v>367.85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301.79000000000002</v>
      </c>
      <c r="AB77" s="117">
        <f>-STOA!P77</f>
        <v>0</v>
      </c>
      <c r="AC77">
        <f t="shared" si="3"/>
        <v>15.161548977614387</v>
      </c>
      <c r="AD77">
        <f t="shared" si="4"/>
        <v>1707.7417439331116</v>
      </c>
      <c r="AE77">
        <f>'IDT-1'!F77</f>
        <v>-112.72800000000001</v>
      </c>
      <c r="AF77" s="26"/>
      <c r="AG77">
        <f t="shared" si="5"/>
        <v>1595.0137439331115</v>
      </c>
      <c r="AI77" s="75">
        <f>PXIL!J77</f>
        <v>0</v>
      </c>
      <c r="AJ77" s="75">
        <f>PXIL!P77</f>
        <v>0</v>
      </c>
      <c r="AK77" s="75">
        <f>RTM_IEX!J77</f>
        <v>14.16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8.2047661076787293</v>
      </c>
      <c r="F78">
        <f>GT_Spot!T78</f>
        <v>0</v>
      </c>
      <c r="G78">
        <f>PPCL_NG!T78</f>
        <v>23.14</v>
      </c>
      <c r="H78">
        <f>PPCL_Spot!T78</f>
        <v>4.2799999999999994</v>
      </c>
      <c r="I78">
        <f>Bawana_NG!T78</f>
        <v>64.162718759269467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854.89733862760329</v>
      </c>
      <c r="P78" s="77">
        <v>66.66</v>
      </c>
      <c r="Q78" s="77">
        <v>24.703068704186851</v>
      </c>
      <c r="R78" s="80">
        <v>0</v>
      </c>
      <c r="S78" s="80">
        <v>0</v>
      </c>
      <c r="T78" s="78">
        <f>SUMPRODUCT(LTA!F78:AJ78,LTA!F$101:AJ$101,LTA!F$105:AJ$105)</f>
        <v>1.19</v>
      </c>
      <c r="U78" s="78">
        <f>SUMPRODUCT(LTA!F78:AJ78,LTA!F$102:AJ$102,LTA!F$105:AJ$105)</f>
        <v>367.56000000000006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301.79000000000002</v>
      </c>
      <c r="AB78" s="117">
        <f>-STOA!P78</f>
        <v>0</v>
      </c>
      <c r="AC78">
        <f t="shared" si="3"/>
        <v>15.205941451348899</v>
      </c>
      <c r="AD78">
        <f t="shared" si="4"/>
        <v>1712.7419507473892</v>
      </c>
      <c r="AE78">
        <f>'IDT-1'!F78</f>
        <v>-113.646</v>
      </c>
      <c r="AF78" s="26"/>
      <c r="AG78">
        <f t="shared" si="5"/>
        <v>1599.0959507473892</v>
      </c>
      <c r="AI78" s="75">
        <f>PXIL!J78</f>
        <v>0</v>
      </c>
      <c r="AJ78" s="75">
        <f>PXIL!P78</f>
        <v>0</v>
      </c>
      <c r="AK78" s="75">
        <f>RTM_IEX!J78</f>
        <v>11.36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13.493380406001766</v>
      </c>
      <c r="F79">
        <f>GT_Spot!T79</f>
        <v>0</v>
      </c>
      <c r="G79">
        <f>PPCL_NG!T79</f>
        <v>23.14</v>
      </c>
      <c r="H79">
        <f>PPCL_Spot!T79</f>
        <v>10.873507583091321</v>
      </c>
      <c r="I79">
        <f>Bawana_NG!T79</f>
        <v>64.162718759269467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871.15628071390165</v>
      </c>
      <c r="P79" s="77">
        <v>67.95</v>
      </c>
      <c r="Q79" s="77">
        <v>24.703068704186851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367.69000000000005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301.79000000000002</v>
      </c>
      <c r="AB79" s="117">
        <f>-STOA!P79</f>
        <v>0</v>
      </c>
      <c r="AC79">
        <f t="shared" si="3"/>
        <v>15.515534814264768</v>
      </c>
      <c r="AD79">
        <f t="shared" si="4"/>
        <v>1747.6134213521862</v>
      </c>
      <c r="AE79">
        <f>'IDT-1'!F79</f>
        <v>-96.846999999999994</v>
      </c>
      <c r="AF79" s="26"/>
      <c r="AG79">
        <f t="shared" si="5"/>
        <v>1650.7664213521862</v>
      </c>
      <c r="AI79" s="75">
        <f>PXIL!J79</f>
        <v>0</v>
      </c>
      <c r="AJ79" s="75">
        <f>PXIL!P79</f>
        <v>0</v>
      </c>
      <c r="AK79" s="75">
        <f>RTM_IEX!J79</f>
        <v>18.170000000000002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13.493380406001766</v>
      </c>
      <c r="F80">
        <f>GT_Spot!T80</f>
        <v>0</v>
      </c>
      <c r="G80">
        <f>PPCL_NG!T80</f>
        <v>23.14</v>
      </c>
      <c r="H80">
        <f>PPCL_Spot!T80</f>
        <v>13.18</v>
      </c>
      <c r="I80">
        <f>Bawana_NG!T80</f>
        <v>64.162718759269467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884.00363349190172</v>
      </c>
      <c r="P80" s="77">
        <v>67.95</v>
      </c>
      <c r="Q80" s="77">
        <v>24.703068704186851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368.09000000000003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301.79000000000002</v>
      </c>
      <c r="AB80" s="117">
        <f>-STOA!P80</f>
        <v>0</v>
      </c>
      <c r="AC80">
        <f t="shared" si="3"/>
        <v>15.587288651979968</v>
      </c>
      <c r="AD80">
        <f t="shared" si="4"/>
        <v>1755.69551270938</v>
      </c>
      <c r="AE80">
        <f>'IDT-1'!F80</f>
        <v>-88.721000000000004</v>
      </c>
      <c r="AF80" s="26"/>
      <c r="AG80">
        <f t="shared" si="5"/>
        <v>1666.97451270938</v>
      </c>
      <c r="AI80" s="75">
        <f>PXIL!J80</f>
        <v>0</v>
      </c>
      <c r="AJ80" s="75">
        <f>PXIL!P80</f>
        <v>0</v>
      </c>
      <c r="AK80" s="75">
        <f>RTM_IEX!J80</f>
        <v>10.77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19.903058823529413</v>
      </c>
      <c r="F81">
        <f>GT_Spot!T81</f>
        <v>0</v>
      </c>
      <c r="G81">
        <f>PPCL_NG!T81</f>
        <v>23.14</v>
      </c>
      <c r="H81">
        <f>PPCL_Spot!T81</f>
        <v>15.7</v>
      </c>
      <c r="I81">
        <f>Bawana_NG!T81</f>
        <v>64.162718759269467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884.37279939051325</v>
      </c>
      <c r="P81" s="77">
        <v>66.66</v>
      </c>
      <c r="Q81" s="77">
        <v>24.703068704186851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365.25000000000006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301.79000000000002</v>
      </c>
      <c r="AB81" s="117">
        <f>-STOA!P81</f>
        <v>0</v>
      </c>
      <c r="AC81">
        <f t="shared" si="3"/>
        <v>15.911822481961991</v>
      </c>
      <c r="AD81">
        <f t="shared" si="4"/>
        <v>1792.2498231955369</v>
      </c>
      <c r="AE81">
        <f>'IDT-1'!F81</f>
        <v>-82.378999999999991</v>
      </c>
      <c r="AF81" s="26"/>
      <c r="AG81">
        <f t="shared" si="5"/>
        <v>1709.870823195537</v>
      </c>
      <c r="AI81" s="75">
        <f>PXIL!J81</f>
        <v>0</v>
      </c>
      <c r="AJ81" s="75">
        <f>PXIL!P81</f>
        <v>0</v>
      </c>
      <c r="AK81" s="75">
        <f>RTM_IEX!J81</f>
        <v>42.48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19.903058823529413</v>
      </c>
      <c r="F82">
        <f>GT_Spot!T82</f>
        <v>0</v>
      </c>
      <c r="G82">
        <f>PPCL_NG!T82</f>
        <v>23.14</v>
      </c>
      <c r="H82">
        <f>PPCL_Spot!T82</f>
        <v>15.7</v>
      </c>
      <c r="I82">
        <f>Bawana_NG!T82</f>
        <v>64.162718759269467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884.37279939051325</v>
      </c>
      <c r="P82" s="77">
        <v>66.66</v>
      </c>
      <c r="Q82" s="77">
        <v>24.703068704186851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365.18000000000006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301.79000000000002</v>
      </c>
      <c r="AB82" s="117">
        <f>-STOA!P82</f>
        <v>0</v>
      </c>
      <c r="AC82">
        <f t="shared" si="3"/>
        <v>15.992430481961991</v>
      </c>
      <c r="AD82">
        <f t="shared" si="4"/>
        <v>1801.329215195537</v>
      </c>
      <c r="AE82">
        <f>'IDT-1'!F82</f>
        <v>-78.534999999999997</v>
      </c>
      <c r="AF82" s="26"/>
      <c r="AG82">
        <f t="shared" si="5"/>
        <v>1722.7942151955369</v>
      </c>
      <c r="AI82" s="75">
        <f>PXIL!J82</f>
        <v>0</v>
      </c>
      <c r="AJ82" s="75">
        <f>PXIL!P82</f>
        <v>0</v>
      </c>
      <c r="AK82" s="75">
        <f>RTM_IEX!J82</f>
        <v>51.71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20.493085714285716</v>
      </c>
      <c r="F83">
        <f>GT_Spot!T83</f>
        <v>0</v>
      </c>
      <c r="G83">
        <f>PPCL_NG!T83</f>
        <v>23.14</v>
      </c>
      <c r="H83">
        <f>PPCL_Spot!T83</f>
        <v>15.7</v>
      </c>
      <c r="I83">
        <f>Bawana_NG!T83</f>
        <v>65.249999999999986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881.23880930829114</v>
      </c>
      <c r="P83" s="77">
        <v>66.66</v>
      </c>
      <c r="Q83" s="77">
        <v>24.703068704186851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365.07000000000011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301.79000000000002</v>
      </c>
      <c r="AB83" s="117">
        <f>-STOA!P83</f>
        <v>0</v>
      </c>
      <c r="AC83">
        <f t="shared" si="3"/>
        <v>15.745548868850406</v>
      </c>
      <c r="AD83">
        <f t="shared" si="4"/>
        <v>1723.2994148579135</v>
      </c>
      <c r="AE83">
        <f>'IDT-1'!F83</f>
        <v>-87.117000000000004</v>
      </c>
      <c r="AF83" s="26"/>
      <c r="AG83">
        <f t="shared" si="5"/>
        <v>1636.1824148579135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20.493085714285716</v>
      </c>
      <c r="F84">
        <f>GT_Spot!T84</f>
        <v>0</v>
      </c>
      <c r="G84">
        <f>PPCL_NG!T84</f>
        <v>23.14</v>
      </c>
      <c r="H84">
        <f>PPCL_Spot!T84</f>
        <v>15.7</v>
      </c>
      <c r="I84">
        <f>Bawana_NG!T84</f>
        <v>65.249999999999986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882.80580434940214</v>
      </c>
      <c r="P84" s="77">
        <v>66.66</v>
      </c>
      <c r="Q84" s="77">
        <v>24.703068704186851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365.0800000000001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301.79000000000002</v>
      </c>
      <c r="AB84" s="117">
        <f>-STOA!P84</f>
        <v>0</v>
      </c>
      <c r="AC84">
        <f t="shared" si="3"/>
        <v>16.219121237157299</v>
      </c>
      <c r="AD84">
        <f t="shared" si="4"/>
        <v>1826.8628375307176</v>
      </c>
      <c r="AE84">
        <f>'IDT-1'!F84</f>
        <v>-94.893000000000001</v>
      </c>
      <c r="AF84" s="26"/>
      <c r="AG84">
        <f t="shared" si="5"/>
        <v>1731.9698375307175</v>
      </c>
      <c r="AI84" s="75">
        <f>PXIL!J84</f>
        <v>0</v>
      </c>
      <c r="AJ84" s="75">
        <f>PXIL!P84</f>
        <v>0</v>
      </c>
      <c r="AK84" s="75">
        <f>RTM_IEX!J84</f>
        <v>77.459999999999994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20.493085714285716</v>
      </c>
      <c r="F85">
        <f>GT_Spot!T85</f>
        <v>0</v>
      </c>
      <c r="G85">
        <f>PPCL_NG!T85</f>
        <v>23.14</v>
      </c>
      <c r="H85">
        <f>PPCL_Spot!T85</f>
        <v>11.18</v>
      </c>
      <c r="I85">
        <f>Bawana_NG!T85</f>
        <v>65.25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884.37279939051325</v>
      </c>
      <c r="P85" s="77">
        <v>66.66</v>
      </c>
      <c r="Q85" s="77">
        <v>24.703068704186851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365.15000000000009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301.79000000000002</v>
      </c>
      <c r="AB85" s="117">
        <f>-STOA!P85</f>
        <v>0</v>
      </c>
      <c r="AC85">
        <f t="shared" si="3"/>
        <v>15.855038793519077</v>
      </c>
      <c r="AD85">
        <f t="shared" si="4"/>
        <v>1785.8539150154668</v>
      </c>
      <c r="AE85">
        <f>'IDT-1'!F85</f>
        <v>-94.753</v>
      </c>
      <c r="AF85" s="26"/>
      <c r="AG85">
        <f t="shared" si="5"/>
        <v>1691.1009150154669</v>
      </c>
      <c r="AI85" s="75">
        <f>PXIL!J85</f>
        <v>0</v>
      </c>
      <c r="AJ85" s="75">
        <f>PXIL!P85</f>
        <v>0</v>
      </c>
      <c r="AK85" s="75">
        <f>RTM_IEX!J85</f>
        <v>38.97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20.493085714285716</v>
      </c>
      <c r="F86">
        <f>GT_Spot!T86</f>
        <v>0</v>
      </c>
      <c r="G86">
        <f>PPCL_NG!T86</f>
        <v>23.14</v>
      </c>
      <c r="H86">
        <f>PPCL_Spot!T86</f>
        <v>17.124756876910254</v>
      </c>
      <c r="I86">
        <f>Bawana_NG!T86</f>
        <v>65.25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871.52544661251329</v>
      </c>
      <c r="P86" s="77">
        <v>66.66</v>
      </c>
      <c r="Q86" s="77">
        <v>24.703068704186851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365.1400000000001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301.79000000000002</v>
      </c>
      <c r="AB86" s="117">
        <f>-STOA!P86</f>
        <v>0</v>
      </c>
      <c r="AC86">
        <f t="shared" si="3"/>
        <v>15.695647949589489</v>
      </c>
      <c r="AD86">
        <f t="shared" si="4"/>
        <v>1767.9007099583066</v>
      </c>
      <c r="AE86">
        <f>'IDT-1'!F86</f>
        <v>-86.336000000000013</v>
      </c>
      <c r="AF86" s="26"/>
      <c r="AG86">
        <f t="shared" si="5"/>
        <v>1681.5647099583066</v>
      </c>
      <c r="AI86" s="75">
        <f>PXIL!J86</f>
        <v>0</v>
      </c>
      <c r="AJ86" s="75">
        <f>PXIL!P86</f>
        <v>0</v>
      </c>
      <c r="AK86" s="75">
        <f>RTM_IEX!J86</f>
        <v>27.77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20.493085714285716</v>
      </c>
      <c r="F87">
        <f>GT_Spot!T87</f>
        <v>0</v>
      </c>
      <c r="G87">
        <f>PPCL_NG!T87</f>
        <v>23.14</v>
      </c>
      <c r="H87">
        <f>PPCL_Spot!T87</f>
        <v>17.124756876910254</v>
      </c>
      <c r="I87">
        <f>Bawana_NG!T87</f>
        <v>65.25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862.72539163811325</v>
      </c>
      <c r="P87" s="77">
        <v>66.66</v>
      </c>
      <c r="Q87" s="77">
        <v>24.703068704186851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365.04000000000008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301.79000000000002</v>
      </c>
      <c r="AB87" s="117">
        <f>-STOA!P87</f>
        <v>0</v>
      </c>
      <c r="AC87">
        <f t="shared" si="3"/>
        <v>16.2607642180343</v>
      </c>
      <c r="AD87">
        <f t="shared" si="4"/>
        <v>1630.6655387154617</v>
      </c>
      <c r="AE87">
        <f>'IDT-1'!F87</f>
        <v>-86.641999999999996</v>
      </c>
      <c r="AF87" s="26"/>
      <c r="AG87">
        <f t="shared" si="5"/>
        <v>1544.0235387154617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-100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20.493085714285716</v>
      </c>
      <c r="F88">
        <f>GT_Spot!T88</f>
        <v>0</v>
      </c>
      <c r="G88">
        <f>PPCL_NG!T88</f>
        <v>23.14</v>
      </c>
      <c r="H88">
        <f>PPCL_Spot!T88</f>
        <v>17.124756876910254</v>
      </c>
      <c r="I88">
        <f>Bawana_NG!T88</f>
        <v>65.25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862.72539163811325</v>
      </c>
      <c r="P88" s="77">
        <v>66.66</v>
      </c>
      <c r="Q88" s="77">
        <v>24.703068704186851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365.00000000000006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301.79000000000002</v>
      </c>
      <c r="AB88" s="117">
        <f>-STOA!P88</f>
        <v>0</v>
      </c>
      <c r="AC88">
        <f t="shared" si="3"/>
        <v>15.550162016258671</v>
      </c>
      <c r="AD88">
        <f t="shared" si="4"/>
        <v>1711.3361409172373</v>
      </c>
      <c r="AE88">
        <f>'IDT-1'!F88</f>
        <v>-45.72</v>
      </c>
      <c r="AF88" s="26"/>
      <c r="AG88">
        <f t="shared" si="5"/>
        <v>1665.6161409172373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20.493085714285716</v>
      </c>
      <c r="F89">
        <f>GT_Spot!T89</f>
        <v>0</v>
      </c>
      <c r="G89">
        <f>PPCL_NG!T89</f>
        <v>23.14</v>
      </c>
      <c r="H89">
        <f>PPCL_Spot!T89</f>
        <v>17.124756876910254</v>
      </c>
      <c r="I89">
        <f>Bawana_NG!T89</f>
        <v>65.25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862.72539163811325</v>
      </c>
      <c r="P89" s="77">
        <v>66.66</v>
      </c>
      <c r="Q89" s="77">
        <v>24.703068704186851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365.17000000000007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301.79000000000002</v>
      </c>
      <c r="AB89" s="117">
        <f>-STOA!P89</f>
        <v>0</v>
      </c>
      <c r="AC89">
        <f t="shared" si="3"/>
        <v>15.818001841924531</v>
      </c>
      <c r="AD89">
        <f t="shared" si="4"/>
        <v>1681.2383010915714</v>
      </c>
      <c r="AE89">
        <f>'IDT-1'!F89</f>
        <v>-8.8109999999999999</v>
      </c>
      <c r="AF89" s="26"/>
      <c r="AG89">
        <f t="shared" si="5"/>
        <v>1672.4273010915715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20.493085714285716</v>
      </c>
      <c r="F90">
        <f>GT_Spot!T90</f>
        <v>0</v>
      </c>
      <c r="G90">
        <f>PPCL_NG!T90</f>
        <v>23.14</v>
      </c>
      <c r="H90">
        <f>PPCL_Spot!T90</f>
        <v>17.124756876910254</v>
      </c>
      <c r="I90">
        <f>Bawana_NG!T90</f>
        <v>65.25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866.51536191450464</v>
      </c>
      <c r="P90" s="77">
        <v>66.66</v>
      </c>
      <c r="Q90" s="77">
        <v>24.703068704186851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365.43000000000006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15.1</v>
      </c>
      <c r="Z90" s="75">
        <f>IEX!P90</f>
        <v>0</v>
      </c>
      <c r="AA90" s="117">
        <f>STOA!J90</f>
        <v>301.79000000000002</v>
      </c>
      <c r="AB90" s="117">
        <f>-STOA!P90</f>
        <v>0</v>
      </c>
      <c r="AC90">
        <f t="shared" si="3"/>
        <v>15.986521580356774</v>
      </c>
      <c r="AD90">
        <f t="shared" si="4"/>
        <v>1700.2197516295305</v>
      </c>
      <c r="AE90">
        <f>'IDT-1'!F90</f>
        <v>0</v>
      </c>
      <c r="AF90" s="26"/>
      <c r="AG90">
        <f t="shared" si="5"/>
        <v>1700.2197516295305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20.493085714285716</v>
      </c>
      <c r="F91">
        <f>GT_Spot!T91</f>
        <v>0</v>
      </c>
      <c r="G91">
        <f>PPCL_NG!T91</f>
        <v>23.14</v>
      </c>
      <c r="H91">
        <f>PPCL_Spot!T91</f>
        <v>12.19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875.00035524315149</v>
      </c>
      <c r="P91" s="77">
        <v>66.66</v>
      </c>
      <c r="Q91" s="77">
        <v>24.703068704186851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365.53000000000003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30.43</v>
      </c>
      <c r="Z91" s="75">
        <f>IEX!P91</f>
        <v>0</v>
      </c>
      <c r="AA91" s="117">
        <f>STOA!J91</f>
        <v>301.79000000000002</v>
      </c>
      <c r="AB91" s="117">
        <f>-STOA!P91</f>
        <v>0</v>
      </c>
      <c r="AC91">
        <f t="shared" si="3"/>
        <v>16.331110211575965</v>
      </c>
      <c r="AD91">
        <f t="shared" si="4"/>
        <v>1698.855399450048</v>
      </c>
      <c r="AE91">
        <f>'IDT-1'!F91</f>
        <v>0</v>
      </c>
      <c r="AF91" s="26"/>
      <c r="AG91">
        <f t="shared" si="5"/>
        <v>1698.855399450048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-70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21.08714246042766</v>
      </c>
      <c r="F92">
        <f>GT_Spot!T92</f>
        <v>0</v>
      </c>
      <c r="G92">
        <f>PPCL_NG!T92</f>
        <v>23.14</v>
      </c>
      <c r="H92">
        <f>PPCL_Spot!T92</f>
        <v>17.124756876910254</v>
      </c>
      <c r="I92">
        <f>Bawana_NG!T92</f>
        <v>65.25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875.83740574259912</v>
      </c>
      <c r="P92" s="77">
        <v>66.66</v>
      </c>
      <c r="Q92" s="77">
        <v>24.703068704186851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365.81000000000006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48.07</v>
      </c>
      <c r="Z92" s="75">
        <f>IEX!P92</f>
        <v>0</v>
      </c>
      <c r="AA92" s="117">
        <f>STOA!J92</f>
        <v>301.79000000000002</v>
      </c>
      <c r="AB92" s="117">
        <f>-STOA!P92</f>
        <v>0</v>
      </c>
      <c r="AC92">
        <f t="shared" si="3"/>
        <v>17.255076017629587</v>
      </c>
      <c r="AD92">
        <f t="shared" si="4"/>
        <v>1642.2172977664943</v>
      </c>
      <c r="AE92">
        <f>'IDT-1'!F92</f>
        <v>0</v>
      </c>
      <c r="AF92" s="26"/>
      <c r="AG92">
        <f t="shared" si="5"/>
        <v>1642.2172977664943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-150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21.08714246042766</v>
      </c>
      <c r="F93">
        <f>GT_Spot!T93</f>
        <v>0</v>
      </c>
      <c r="G93">
        <f>PPCL_NG!T93</f>
        <v>23.14</v>
      </c>
      <c r="H93">
        <f>PPCL_Spot!T93</f>
        <v>17.124756876910254</v>
      </c>
      <c r="I93">
        <f>Bawana_NG!T93</f>
        <v>65.25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875.83740574259912</v>
      </c>
      <c r="P93" s="77">
        <v>66.66</v>
      </c>
      <c r="Q93" s="77">
        <v>24.703068704186851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363.21000000000009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62.15</v>
      </c>
      <c r="Z93" s="75">
        <f>IEX!P93</f>
        <v>0</v>
      </c>
      <c r="AA93" s="117">
        <f>STOA!J93</f>
        <v>301.79000000000002</v>
      </c>
      <c r="AB93" s="117">
        <f>-STOA!P93</f>
        <v>0</v>
      </c>
      <c r="AC93">
        <f t="shared" si="3"/>
        <v>16.557068540632013</v>
      </c>
      <c r="AD93">
        <f t="shared" si="4"/>
        <v>1744.395305243492</v>
      </c>
      <c r="AE93">
        <f>'IDT-1'!F93</f>
        <v>0</v>
      </c>
      <c r="AF93" s="26"/>
      <c r="AG93">
        <f t="shared" si="5"/>
        <v>1744.395305243492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-60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21.08714246042766</v>
      </c>
      <c r="F94">
        <f>GT_Spot!T94</f>
        <v>0</v>
      </c>
      <c r="G94">
        <f>PPCL_NG!T94</f>
        <v>23.14</v>
      </c>
      <c r="H94">
        <f>PPCL_Spot!T94</f>
        <v>17.124756876910254</v>
      </c>
      <c r="I94">
        <f>Bawana_NG!T94</f>
        <v>65.25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875.83740574259912</v>
      </c>
      <c r="P94" s="77">
        <v>66.66</v>
      </c>
      <c r="Q94" s="77">
        <v>24.703068704186851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363.23000000000008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77.98</v>
      </c>
      <c r="Z94" s="75">
        <f>IEX!P94</f>
        <v>0</v>
      </c>
      <c r="AA94" s="117">
        <f>STOA!J94</f>
        <v>301.79000000000002</v>
      </c>
      <c r="AB94" s="117">
        <f>-STOA!P94</f>
        <v>0</v>
      </c>
      <c r="AC94">
        <f t="shared" si="3"/>
        <v>16.696548540632012</v>
      </c>
      <c r="AD94">
        <f t="shared" si="4"/>
        <v>1760.1058252434918</v>
      </c>
      <c r="AE94">
        <f>'IDT-1'!F94</f>
        <v>0</v>
      </c>
      <c r="AF94" s="26"/>
      <c r="AG94">
        <f t="shared" si="5"/>
        <v>1760.1058252434918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-60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21.08714246042766</v>
      </c>
      <c r="F95">
        <f>GT_Spot!T95</f>
        <v>0</v>
      </c>
      <c r="G95">
        <f>PPCL_NG!T95</f>
        <v>23.14</v>
      </c>
      <c r="H95">
        <f>PPCL_Spot!T95</f>
        <v>17.124756876910254</v>
      </c>
      <c r="I95">
        <f>Bawana_NG!T95</f>
        <v>65.25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865.24570374858513</v>
      </c>
      <c r="P95" s="77">
        <v>66.66</v>
      </c>
      <c r="Q95" s="77">
        <v>24.703068704186851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363.17000000000007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88.27</v>
      </c>
      <c r="Z95" s="75">
        <f>IEX!P95</f>
        <v>0</v>
      </c>
      <c r="AA95" s="117">
        <f>STOA!J95</f>
        <v>301.79000000000002</v>
      </c>
      <c r="AB95" s="117">
        <f>-STOA!P95</f>
        <v>0</v>
      </c>
      <c r="AC95">
        <f t="shared" si="3"/>
        <v>16.782146838306641</v>
      </c>
      <c r="AD95">
        <f t="shared" si="4"/>
        <v>1749.6585249518032</v>
      </c>
      <c r="AE95">
        <f>'IDT-1'!F95</f>
        <v>0</v>
      </c>
      <c r="AF95" s="26"/>
      <c r="AG95">
        <f t="shared" si="5"/>
        <v>1749.6585249518032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-70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21.08714246042766</v>
      </c>
      <c r="F96">
        <f>GT_Spot!T96</f>
        <v>0</v>
      </c>
      <c r="G96">
        <f>PPCL_NG!T96</f>
        <v>23.14</v>
      </c>
      <c r="H96">
        <f>PPCL_Spot!T96</f>
        <v>17.124756876910254</v>
      </c>
      <c r="I96">
        <f>Bawana_NG!T96</f>
        <v>65.25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865.18734213376945</v>
      </c>
      <c r="P96" s="77">
        <v>66.66</v>
      </c>
      <c r="Q96" s="77">
        <v>24.703068704186851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363.1400000000001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91.38</v>
      </c>
      <c r="Z96" s="75">
        <f>IEX!P96</f>
        <v>0</v>
      </c>
      <c r="AA96" s="117">
        <f>STOA!J96</f>
        <v>301.79000000000002</v>
      </c>
      <c r="AB96" s="117">
        <f>-STOA!P96</f>
        <v>0</v>
      </c>
      <c r="AC96">
        <f t="shared" si="3"/>
        <v>16.808737256096261</v>
      </c>
      <c r="AD96">
        <f t="shared" si="4"/>
        <v>1752.6535729191978</v>
      </c>
      <c r="AE96">
        <f>'IDT-1'!F96</f>
        <v>0</v>
      </c>
      <c r="AF96" s="26"/>
      <c r="AG96">
        <f t="shared" si="5"/>
        <v>1752.6535729191978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-70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21.08714246042766</v>
      </c>
      <c r="F97">
        <f>GT_Spot!T97</f>
        <v>0</v>
      </c>
      <c r="G97">
        <f>PPCL_NG!T97</f>
        <v>23.14</v>
      </c>
      <c r="H97">
        <f>PPCL_Spot!T97</f>
        <v>12.19</v>
      </c>
      <c r="I97">
        <f>Bawana_NG!T97</f>
        <v>65.25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865.18716999858509</v>
      </c>
      <c r="P97" s="77">
        <v>66.66</v>
      </c>
      <c r="Q97" s="77">
        <v>24.703068704186851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363.04000000000008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98.87</v>
      </c>
      <c r="Z97" s="75">
        <f>IEX!P97</f>
        <v>0</v>
      </c>
      <c r="AA97" s="117">
        <f>STOA!J97</f>
        <v>301.79000000000002</v>
      </c>
      <c r="AB97" s="117">
        <f>-STOA!P97</f>
        <v>0</v>
      </c>
      <c r="AC97">
        <f t="shared" si="3"/>
        <v>16.919123156011782</v>
      </c>
      <c r="AD97">
        <f t="shared" si="4"/>
        <v>1744.9982580071876</v>
      </c>
      <c r="AE97">
        <f>'IDT-1'!F97</f>
        <v>0</v>
      </c>
      <c r="AF97" s="26"/>
      <c r="AG97">
        <f t="shared" si="5"/>
        <v>1744.9982580071876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-80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21.08714246042766</v>
      </c>
      <c r="F98">
        <f>GT_Spot!T98</f>
        <v>0</v>
      </c>
      <c r="G98">
        <f>PPCL_NG!T98</f>
        <v>23.14</v>
      </c>
      <c r="H98">
        <f>PPCL_Spot!T98</f>
        <v>17.124756876910254</v>
      </c>
      <c r="I98">
        <f>Bawana_NG!T98</f>
        <v>65.25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865.1873162720193</v>
      </c>
      <c r="P98" s="77">
        <v>66.66</v>
      </c>
      <c r="Q98" s="77">
        <v>24.703068704186851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363.0800000000001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99.65</v>
      </c>
      <c r="Z98" s="75">
        <f>IEX!P98</f>
        <v>0</v>
      </c>
      <c r="AA98" s="117">
        <f>STOA!J98</f>
        <v>301.79000000000002</v>
      </c>
      <c r="AB98" s="117">
        <f>-STOA!P98</f>
        <v>0</v>
      </c>
      <c r="AC98">
        <f t="shared" si="3"/>
        <v>16.88098502851286</v>
      </c>
      <c r="AD98">
        <f t="shared" si="4"/>
        <v>1760.7912992850313</v>
      </c>
      <c r="AE98">
        <f>'IDT-1'!F98</f>
        <v>0</v>
      </c>
      <c r="AF98" s="26"/>
      <c r="AG98">
        <f t="shared" si="5"/>
        <v>1760.7912992850313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-70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0.31573863032629351</v>
      </c>
      <c r="F99">
        <f t="shared" si="6"/>
        <v>0</v>
      </c>
      <c r="G99">
        <f t="shared" si="6"/>
        <v>0.55536000000000074</v>
      </c>
      <c r="H99">
        <f t="shared" si="6"/>
        <v>0.20343834993103208</v>
      </c>
      <c r="I99">
        <f t="shared" si="6"/>
        <v>1.5555338695320606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18.268058433393833</v>
      </c>
      <c r="P99" s="77">
        <f t="shared" si="6"/>
        <v>1.5838099999999979</v>
      </c>
      <c r="Q99" s="77">
        <f t="shared" si="6"/>
        <v>0.5928605863206915</v>
      </c>
      <c r="R99" s="80">
        <f>SUM(R3:R98)/4000</f>
        <v>0.21940750000000014</v>
      </c>
      <c r="S99" s="80">
        <f t="shared" si="6"/>
        <v>0</v>
      </c>
      <c r="T99" s="78">
        <f t="shared" si="6"/>
        <v>1.0012100000000002</v>
      </c>
      <c r="U99" s="78">
        <f t="shared" si="6"/>
        <v>9.1750275000000006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0.15878249999999999</v>
      </c>
      <c r="Z99" s="75">
        <f t="shared" si="6"/>
        <v>-1.8787499999999999</v>
      </c>
      <c r="AA99" s="117">
        <f t="shared" si="6"/>
        <v>7.2335250000000118</v>
      </c>
      <c r="AB99" s="117">
        <f t="shared" si="6"/>
        <v>0</v>
      </c>
      <c r="AC99">
        <f t="shared" si="6"/>
        <v>0.3827705950259685</v>
      </c>
      <c r="AD99">
        <f t="shared" si="6"/>
        <v>38.196154274477948</v>
      </c>
      <c r="AE99">
        <f t="shared" si="6"/>
        <v>-0.61054825000000001</v>
      </c>
      <c r="AG99">
        <f t="shared" si="6"/>
        <v>37.585606024477961</v>
      </c>
      <c r="AI99">
        <f t="shared" si="6"/>
        <v>0</v>
      </c>
      <c r="AJ99">
        <f t="shared" si="6"/>
        <v>0</v>
      </c>
      <c r="AK99">
        <f t="shared" si="6"/>
        <v>0.16417250000000005</v>
      </c>
      <c r="AL99">
        <f t="shared" si="6"/>
        <v>-0.56925000000000003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44802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6">
      <c r="A3" t="s">
        <v>45</v>
      </c>
      <c r="E3">
        <f>GT_NG!S3</f>
        <v>2.0670190092165899</v>
      </c>
      <c r="F3">
        <f>GT_Spot!S3</f>
        <v>0</v>
      </c>
      <c r="G3">
        <f>PPCL_NG!S3</f>
        <v>36.36</v>
      </c>
      <c r="H3">
        <f>PPCL_Spot!S3</f>
        <v>9.41</v>
      </c>
      <c r="I3">
        <f>Bawana_NG!S3</f>
        <v>27.41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74.91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1.94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1.414749767281106</v>
      </c>
      <c r="AD3">
        <f>SUM(B3:AB3,AI3:AR3)-AC3</f>
        <v>159.35226924193546</v>
      </c>
      <c r="AE3">
        <f>'IDT-1'!E3</f>
        <v>0</v>
      </c>
      <c r="AF3" s="26"/>
      <c r="AG3">
        <f>SUM(AD3:AF3)+AT3</f>
        <v>159.35226924193546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7.7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2.0628456221198155</v>
      </c>
      <c r="F4">
        <f>GT_Spot!S4</f>
        <v>0</v>
      </c>
      <c r="G4">
        <f>PPCL_NG!S4</f>
        <v>36.36</v>
      </c>
      <c r="H4">
        <f>PPCL_Spot!S4</f>
        <v>9.41</v>
      </c>
      <c r="I4">
        <f>Bawana_NG!S4</f>
        <v>27.41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74.91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1.35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1.4146250414746542</v>
      </c>
      <c r="AD4">
        <f t="shared" ref="AD4:AD67" si="1">SUM(B4:AB4,AI4:AR4)-AC4</f>
        <v>159.33822058064513</v>
      </c>
      <c r="AE4">
        <f>'IDT-1'!E4</f>
        <v>0</v>
      </c>
      <c r="AF4" s="26"/>
      <c r="AG4">
        <f t="shared" ref="AG4:AG67" si="2">SUM(AD4:AF4)+AT4</f>
        <v>159.33822058064513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8.2799999999999994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2.0628456221198155</v>
      </c>
      <c r="F5">
        <f>GT_Spot!S5</f>
        <v>0</v>
      </c>
      <c r="G5">
        <f>PPCL_NG!S5</f>
        <v>36.36</v>
      </c>
      <c r="H5">
        <f>PPCL_Spot!S5</f>
        <v>9.41</v>
      </c>
      <c r="I5">
        <f>Bawana_NG!S5</f>
        <v>27.41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74.91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0.1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1.4150650414746542</v>
      </c>
      <c r="AD5">
        <f t="shared" si="1"/>
        <v>159.38778058064514</v>
      </c>
      <c r="AE5">
        <f>'IDT-1'!E5</f>
        <v>0</v>
      </c>
      <c r="AF5" s="26"/>
      <c r="AG5">
        <f t="shared" si="2"/>
        <v>159.38778058064514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9.58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2.0628456221198155</v>
      </c>
      <c r="F6">
        <f>GT_Spot!S6</f>
        <v>0</v>
      </c>
      <c r="G6">
        <f>PPCL_NG!S6</f>
        <v>36.36</v>
      </c>
      <c r="H6">
        <f>PPCL_Spot!S6</f>
        <v>9.41</v>
      </c>
      <c r="I6">
        <f>Bawana_NG!S6</f>
        <v>27.41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74.91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1.4150650414746542</v>
      </c>
      <c r="AD6">
        <f t="shared" si="1"/>
        <v>159.38778058064514</v>
      </c>
      <c r="AE6">
        <f>'IDT-1'!E6</f>
        <v>0</v>
      </c>
      <c r="AF6" s="26"/>
      <c r="AG6">
        <f t="shared" si="2"/>
        <v>159.38778058064514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9.68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2.0628456221198155</v>
      </c>
      <c r="F7">
        <f>GT_Spot!S7</f>
        <v>0</v>
      </c>
      <c r="G7">
        <f>PPCL_NG!S7</f>
        <v>36.36</v>
      </c>
      <c r="H7">
        <f>PPCL_Spot!S7</f>
        <v>9.4456249999999997</v>
      </c>
      <c r="I7">
        <f>Bawana_NG!S7</f>
        <v>27.41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74.91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1.5004745414746543</v>
      </c>
      <c r="AD7">
        <f t="shared" si="1"/>
        <v>169.00799608064514</v>
      </c>
      <c r="AE7">
        <f>'IDT-1'!E7</f>
        <v>0</v>
      </c>
      <c r="AF7" s="26"/>
      <c r="AG7">
        <f t="shared" si="2"/>
        <v>169.00799608064514</v>
      </c>
      <c r="AI7" s="75">
        <f>PXIL!K7</f>
        <v>0</v>
      </c>
      <c r="AJ7" s="75">
        <f>PXIL!Q7</f>
        <v>0</v>
      </c>
      <c r="AK7" s="75">
        <f>RTM_IEX!K7</f>
        <v>19.350000000000001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2.0628456221198155</v>
      </c>
      <c r="F8">
        <f>GT_Spot!S8</f>
        <v>0</v>
      </c>
      <c r="G8">
        <f>PPCL_NG!S8</f>
        <v>36.36</v>
      </c>
      <c r="H8">
        <f>PPCL_Spot!S8</f>
        <v>9.9981249999999999</v>
      </c>
      <c r="I8">
        <f>Bawana_NG!S8</f>
        <v>27.41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74.91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1.8677441928063736</v>
      </c>
      <c r="AD8">
        <f t="shared" si="1"/>
        <v>89.843226429313447</v>
      </c>
      <c r="AE8">
        <f>'IDT-1'!E8</f>
        <v>0</v>
      </c>
      <c r="AF8" s="26"/>
      <c r="AG8">
        <f t="shared" si="2"/>
        <v>89.843226429313447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-60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2.0628456221198155</v>
      </c>
      <c r="F9">
        <f>GT_Spot!S9</f>
        <v>0</v>
      </c>
      <c r="G9">
        <f>PPCL_NG!S9</f>
        <v>36.36</v>
      </c>
      <c r="H9">
        <f>PPCL_Spot!S9</f>
        <v>9.9981249999999999</v>
      </c>
      <c r="I9">
        <f>Bawana_NG!S9</f>
        <v>27.41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74.91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1.3350565414746545</v>
      </c>
      <c r="AD9">
        <f t="shared" si="1"/>
        <v>150.37591408064517</v>
      </c>
      <c r="AE9">
        <f>'IDT-1'!E9</f>
        <v>0</v>
      </c>
      <c r="AF9" s="26"/>
      <c r="AG9">
        <f t="shared" si="2"/>
        <v>150.37591408064517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2.067609699769053</v>
      </c>
      <c r="F10">
        <f>GT_Spot!S10</f>
        <v>0</v>
      </c>
      <c r="G10">
        <f>PPCL_NG!S10</f>
        <v>36.36</v>
      </c>
      <c r="H10">
        <f>PPCL_Spot!S10</f>
        <v>10.137018523963539</v>
      </c>
      <c r="I10">
        <f>Bawana_NG!S10</f>
        <v>27.41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74.91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1.4215047283688469</v>
      </c>
      <c r="AD10">
        <f t="shared" si="1"/>
        <v>160.11312349536374</v>
      </c>
      <c r="AE10">
        <f>'IDT-1'!E10</f>
        <v>0</v>
      </c>
      <c r="AF10" s="26"/>
      <c r="AG10">
        <f t="shared" si="2"/>
        <v>160.11312349536374</v>
      </c>
      <c r="AI10" s="75">
        <f>PXIL!K10</f>
        <v>0</v>
      </c>
      <c r="AJ10" s="75">
        <f>PXIL!Q10</f>
        <v>0</v>
      </c>
      <c r="AK10" s="75">
        <f>RTM_IEX!K10</f>
        <v>9.68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2.067609699769053</v>
      </c>
      <c r="F11">
        <f>GT_Spot!S11</f>
        <v>0</v>
      </c>
      <c r="G11">
        <f>PPCL_NG!S11</f>
        <v>36.36</v>
      </c>
      <c r="H11">
        <f>PPCL_Spot!S11</f>
        <v>10.137018523963539</v>
      </c>
      <c r="I11">
        <f>Bawana_NG!S11</f>
        <v>27.868856052210319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75.290000000000006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1.3437026616282974</v>
      </c>
      <c r="AD11">
        <f t="shared" si="1"/>
        <v>151.34978161431459</v>
      </c>
      <c r="AE11">
        <f>'IDT-1'!E11</f>
        <v>0</v>
      </c>
      <c r="AF11" s="26"/>
      <c r="AG11">
        <f t="shared" si="2"/>
        <v>151.34978161431459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2.067609699769053</v>
      </c>
      <c r="F12">
        <f>GT_Spot!S12</f>
        <v>0</v>
      </c>
      <c r="G12">
        <f>PPCL_NG!S12</f>
        <v>36.36</v>
      </c>
      <c r="H12">
        <f>PPCL_Spot!S12</f>
        <v>10.137018523963539</v>
      </c>
      <c r="I12">
        <f>Bawana_NG!S12</f>
        <v>27.868856052210319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75.290000000000006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1.3437026616282974</v>
      </c>
      <c r="AD12">
        <f t="shared" si="1"/>
        <v>151.34978161431459</v>
      </c>
      <c r="AE12">
        <f>'IDT-1'!E12</f>
        <v>0</v>
      </c>
      <c r="AF12" s="26"/>
      <c r="AG12">
        <f t="shared" si="2"/>
        <v>151.34978161431459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2.067609699769053</v>
      </c>
      <c r="F13">
        <f>GT_Spot!S13</f>
        <v>0</v>
      </c>
      <c r="G13">
        <f>PPCL_NG!S13</f>
        <v>36.36</v>
      </c>
      <c r="H13">
        <f>PPCL_Spot!S13</f>
        <v>10.137018523963539</v>
      </c>
      <c r="I13">
        <f>Bawana_NG!S13</f>
        <v>27.868856052210319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75.290000000000006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1.8763903129600166</v>
      </c>
      <c r="AD13">
        <f t="shared" si="1"/>
        <v>90.817093962982881</v>
      </c>
      <c r="AE13">
        <f>'IDT-1'!E13</f>
        <v>0</v>
      </c>
      <c r="AF13" s="26"/>
      <c r="AG13">
        <f t="shared" si="2"/>
        <v>90.817093962982881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-60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2.067609699769053</v>
      </c>
      <c r="F14">
        <f>GT_Spot!S14</f>
        <v>0</v>
      </c>
      <c r="G14">
        <f>PPCL_NG!S14</f>
        <v>36.36</v>
      </c>
      <c r="H14">
        <f>PPCL_Spot!S14</f>
        <v>10.137018523963539</v>
      </c>
      <c r="I14">
        <f>Bawana_NG!S14</f>
        <v>27.868856052210319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75.290000000000006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1.3437026616282974</v>
      </c>
      <c r="AD14">
        <f t="shared" si="1"/>
        <v>151.34978161431459</v>
      </c>
      <c r="AE14">
        <f>'IDT-1'!E14</f>
        <v>0</v>
      </c>
      <c r="AF14" s="26"/>
      <c r="AG14">
        <f t="shared" si="2"/>
        <v>151.34978161431459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2.067609699769053</v>
      </c>
      <c r="F15">
        <f>GT_Spot!S15</f>
        <v>0</v>
      </c>
      <c r="G15">
        <f>PPCL_NG!S15</f>
        <v>36.36</v>
      </c>
      <c r="H15">
        <f>PPCL_Spot!S15</f>
        <v>10.137018523963539</v>
      </c>
      <c r="I15">
        <f>Bawana_NG!S15</f>
        <v>27.868856052210319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75.290000000000006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1.3437026616282974</v>
      </c>
      <c r="AD15">
        <f t="shared" si="1"/>
        <v>151.34978161431459</v>
      </c>
      <c r="AE15">
        <f>'IDT-1'!E15</f>
        <v>0</v>
      </c>
      <c r="AF15" s="26"/>
      <c r="AG15">
        <f t="shared" si="2"/>
        <v>151.34978161431459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2.067609699769053</v>
      </c>
      <c r="F16">
        <f>GT_Spot!S16</f>
        <v>0</v>
      </c>
      <c r="G16">
        <f>PPCL_NG!S16</f>
        <v>36.36</v>
      </c>
      <c r="H16">
        <f>PPCL_Spot!S16</f>
        <v>10.137018523963539</v>
      </c>
      <c r="I16">
        <f>Bawana_NG!S16</f>
        <v>27.868856052210319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75.290000000000006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1.3437026616282974</v>
      </c>
      <c r="AD16">
        <f t="shared" si="1"/>
        <v>151.34978161431459</v>
      </c>
      <c r="AE16">
        <f>'IDT-1'!E16</f>
        <v>0</v>
      </c>
      <c r="AF16" s="26"/>
      <c r="AG16">
        <f t="shared" si="2"/>
        <v>151.34978161431459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2.067609699769053</v>
      </c>
      <c r="F17">
        <f>GT_Spot!S17</f>
        <v>0</v>
      </c>
      <c r="G17">
        <f>PPCL_NG!S17</f>
        <v>36.36</v>
      </c>
      <c r="H17">
        <f>PPCL_Spot!S17</f>
        <v>10.137018523963539</v>
      </c>
      <c r="I17">
        <f>Bawana_NG!S17</f>
        <v>27.868856052210319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75.290000000000006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1.3437026616282974</v>
      </c>
      <c r="AD17">
        <f t="shared" si="1"/>
        <v>151.34978161431459</v>
      </c>
      <c r="AE17">
        <f>'IDT-1'!E17</f>
        <v>0</v>
      </c>
      <c r="AF17" s="26"/>
      <c r="AG17">
        <f t="shared" si="2"/>
        <v>151.34978161431459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2.067609699769053</v>
      </c>
      <c r="F18">
        <f>GT_Spot!S18</f>
        <v>0</v>
      </c>
      <c r="G18">
        <f>PPCL_NG!S18</f>
        <v>36.36</v>
      </c>
      <c r="H18">
        <f>PPCL_Spot!S18</f>
        <v>10.137018523963539</v>
      </c>
      <c r="I18">
        <f>Bawana_NG!S18</f>
        <v>27.868856052210319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75.290000000000006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1.8763903129600166</v>
      </c>
      <c r="AD18">
        <f t="shared" si="1"/>
        <v>90.817093962982881</v>
      </c>
      <c r="AE18">
        <f>'IDT-1'!E18</f>
        <v>0</v>
      </c>
      <c r="AF18" s="26"/>
      <c r="AG18">
        <f t="shared" si="2"/>
        <v>90.817093962982881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2.0682570867246706</v>
      </c>
      <c r="F19">
        <f>GT_Spot!S19</f>
        <v>0</v>
      </c>
      <c r="G19">
        <f>PPCL_NG!S19</f>
        <v>36.36</v>
      </c>
      <c r="H19">
        <f>PPCL_Spot!S19</f>
        <v>10.137018523963539</v>
      </c>
      <c r="I19">
        <f>Bawana_NG!S19</f>
        <v>27.868856052210319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75.290000000000006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1.343708358633507</v>
      </c>
      <c r="AD19">
        <f t="shared" si="1"/>
        <v>151.35042330426501</v>
      </c>
      <c r="AE19">
        <f>'IDT-1'!E19</f>
        <v>0</v>
      </c>
      <c r="AF19" s="26"/>
      <c r="AG19">
        <f t="shared" si="2"/>
        <v>151.35042330426501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2.0682570867246706</v>
      </c>
      <c r="F20">
        <f>GT_Spot!S20</f>
        <v>0</v>
      </c>
      <c r="G20">
        <f>PPCL_NG!S20</f>
        <v>36.36</v>
      </c>
      <c r="H20">
        <f>PPCL_Spot!S20</f>
        <v>10.137018523963539</v>
      </c>
      <c r="I20">
        <f>Bawana_NG!S20</f>
        <v>27.868856052210319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75.290000000000006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1.343708358633507</v>
      </c>
      <c r="AD20">
        <f t="shared" si="1"/>
        <v>151.35042330426501</v>
      </c>
      <c r="AE20">
        <f>'IDT-1'!E20</f>
        <v>0</v>
      </c>
      <c r="AF20" s="26"/>
      <c r="AG20">
        <f t="shared" si="2"/>
        <v>151.35042330426501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2.0682570867246706</v>
      </c>
      <c r="F21">
        <f>GT_Spot!S21</f>
        <v>0</v>
      </c>
      <c r="G21">
        <f>PPCL_NG!S21</f>
        <v>36.36</v>
      </c>
      <c r="H21">
        <f>PPCL_Spot!S21</f>
        <v>10.137018523963539</v>
      </c>
      <c r="I21">
        <f>Bawana_NG!S21</f>
        <v>27.868856052210319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75.290000000000006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1.343708358633507</v>
      </c>
      <c r="AD21">
        <f t="shared" si="1"/>
        <v>151.35042330426501</v>
      </c>
      <c r="AE21">
        <f>'IDT-1'!E21</f>
        <v>0</v>
      </c>
      <c r="AF21" s="26"/>
      <c r="AG21">
        <f t="shared" si="2"/>
        <v>151.35042330426501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2.0682570867246706</v>
      </c>
      <c r="F22">
        <f>GT_Spot!S22</f>
        <v>0</v>
      </c>
      <c r="G22">
        <f>PPCL_NG!S22</f>
        <v>36.36</v>
      </c>
      <c r="H22">
        <f>PPCL_Spot!S22</f>
        <v>10.137018523963539</v>
      </c>
      <c r="I22">
        <f>Bawana_NG!S22</f>
        <v>27.868856052210319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75.290000000000006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1.343708358633507</v>
      </c>
      <c r="AD22">
        <f t="shared" si="1"/>
        <v>151.35042330426501</v>
      </c>
      <c r="AE22">
        <f>'IDT-1'!E22</f>
        <v>0</v>
      </c>
      <c r="AF22" s="26"/>
      <c r="AG22">
        <f t="shared" si="2"/>
        <v>151.35042330426501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1.6716865796054459</v>
      </c>
      <c r="F23">
        <f>GT_Spot!S23</f>
        <v>0</v>
      </c>
      <c r="G23">
        <f>PPCL_NG!S23</f>
        <v>36.36</v>
      </c>
      <c r="H23">
        <f>PPCL_Spot!S23</f>
        <v>8.1741176470588233</v>
      </c>
      <c r="I23">
        <f>Bawana_NG!S23</f>
        <v>27.868856052210319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75.290000000000006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1.8556326617858157</v>
      </c>
      <c r="AD23">
        <f t="shared" si="1"/>
        <v>88.479027617088775</v>
      </c>
      <c r="AE23">
        <f>'IDT-1'!E23</f>
        <v>0</v>
      </c>
      <c r="AF23" s="26"/>
      <c r="AG23">
        <f t="shared" si="2"/>
        <v>88.479027617088775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1.6716865796054459</v>
      </c>
      <c r="F24">
        <f>GT_Spot!S24</f>
        <v>0</v>
      </c>
      <c r="G24">
        <f>PPCL_NG!S24</f>
        <v>36.36</v>
      </c>
      <c r="H24">
        <f>PPCL_Spot!S24</f>
        <v>8.1741176470588233</v>
      </c>
      <c r="I24">
        <f>Bawana_NG!S24</f>
        <v>27.868856052210319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75.290000000000006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1.3229450104540965</v>
      </c>
      <c r="AD24">
        <f t="shared" si="1"/>
        <v>149.01171526842049</v>
      </c>
      <c r="AE24">
        <f>'IDT-1'!E24</f>
        <v>0</v>
      </c>
      <c r="AF24" s="26"/>
      <c r="AG24">
        <f t="shared" si="2"/>
        <v>149.01171526842049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1.6716865796054459</v>
      </c>
      <c r="F25">
        <f>GT_Spot!S25</f>
        <v>0</v>
      </c>
      <c r="G25">
        <f>PPCL_NG!S25</f>
        <v>36.36</v>
      </c>
      <c r="H25">
        <f>PPCL_Spot!S25</f>
        <v>7.8141176470588238</v>
      </c>
      <c r="I25">
        <f>Bawana_NG!S25</f>
        <v>27.868856052210319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75.290000000000006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1.3197770104540967</v>
      </c>
      <c r="AD25">
        <f t="shared" si="1"/>
        <v>148.65488326842052</v>
      </c>
      <c r="AE25">
        <f>'IDT-1'!E25</f>
        <v>0</v>
      </c>
      <c r="AF25" s="26"/>
      <c r="AG25">
        <f t="shared" si="2"/>
        <v>148.65488326842052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1.6716865796054459</v>
      </c>
      <c r="F26">
        <f>GT_Spot!S26</f>
        <v>0</v>
      </c>
      <c r="G26">
        <f>PPCL_NG!S26</f>
        <v>36.36</v>
      </c>
      <c r="H26">
        <f>PPCL_Spot!S26</f>
        <v>8.17</v>
      </c>
      <c r="I26">
        <f>Bawana_NG!S26</f>
        <v>27.868856052210319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75.410000000000011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1.323964775159979</v>
      </c>
      <c r="AD26">
        <f t="shared" si="1"/>
        <v>149.12657785665579</v>
      </c>
      <c r="AE26">
        <f>'IDT-1'!E26</f>
        <v>0</v>
      </c>
      <c r="AF26" s="26"/>
      <c r="AG26">
        <f t="shared" si="2"/>
        <v>149.12657785665579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1.6716865796054459</v>
      </c>
      <c r="F27">
        <f>GT_Spot!S27</f>
        <v>0</v>
      </c>
      <c r="G27">
        <f>PPCL_NG!S27</f>
        <v>36.36</v>
      </c>
      <c r="H27">
        <f>PPCL_Spot!S27</f>
        <v>8.17</v>
      </c>
      <c r="I27">
        <f>Bawana_NG!S27</f>
        <v>27.868856052210319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75.039999999999992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1.8533964264916978</v>
      </c>
      <c r="AD27">
        <f t="shared" si="1"/>
        <v>88.227146205324047</v>
      </c>
      <c r="AE27">
        <f>'IDT-1'!E27</f>
        <v>0</v>
      </c>
      <c r="AF27" s="26"/>
      <c r="AG27">
        <f t="shared" si="2"/>
        <v>88.227146205324047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1.6716865796054459</v>
      </c>
      <c r="F28">
        <f>GT_Spot!S28</f>
        <v>0</v>
      </c>
      <c r="G28">
        <f>PPCL_NG!S28</f>
        <v>36.36</v>
      </c>
      <c r="H28">
        <f>PPCL_Spot!S28</f>
        <v>8.17</v>
      </c>
      <c r="I28">
        <f>Bawana_NG!S28</f>
        <v>27.868856052210319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75.039999999999992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1.3207087751599786</v>
      </c>
      <c r="AD28">
        <f t="shared" si="1"/>
        <v>148.75983385665577</v>
      </c>
      <c r="AE28">
        <f>'IDT-1'!E28</f>
        <v>0</v>
      </c>
      <c r="AF28" s="26"/>
      <c r="AG28">
        <f t="shared" si="2"/>
        <v>148.75983385665577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1.6716865796054459</v>
      </c>
      <c r="F29">
        <f>GT_Spot!S29</f>
        <v>0</v>
      </c>
      <c r="G29">
        <f>PPCL_NG!S29</f>
        <v>36.36</v>
      </c>
      <c r="H29">
        <f>PPCL_Spot!S29</f>
        <v>8.17</v>
      </c>
      <c r="I29">
        <f>Bawana_NG!S29</f>
        <v>27.868856052210319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75.039999999999992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1.3207087751599786</v>
      </c>
      <c r="AD29">
        <f t="shared" si="1"/>
        <v>148.75983385665577</v>
      </c>
      <c r="AE29">
        <f>'IDT-1'!E29</f>
        <v>0</v>
      </c>
      <c r="AF29" s="26"/>
      <c r="AG29">
        <f t="shared" si="2"/>
        <v>148.75983385665577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2.0682570867246706</v>
      </c>
      <c r="F30">
        <f>GT_Spot!S30</f>
        <v>0</v>
      </c>
      <c r="G30">
        <f>PPCL_NG!S30</f>
        <v>36.36</v>
      </c>
      <c r="H30">
        <f>PPCL_Spot!S30</f>
        <v>10.89</v>
      </c>
      <c r="I30">
        <f>Bawana_NG!S30</f>
        <v>27.868856052210319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75.039999999999992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1.3481345956226278</v>
      </c>
      <c r="AD30">
        <f t="shared" si="1"/>
        <v>151.84897854331234</v>
      </c>
      <c r="AE30">
        <f>'IDT-1'!E30</f>
        <v>0</v>
      </c>
      <c r="AF30" s="26"/>
      <c r="AG30">
        <f t="shared" si="2"/>
        <v>151.84897854331234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2.0682570867246706</v>
      </c>
      <c r="F31">
        <f>GT_Spot!S31</f>
        <v>0</v>
      </c>
      <c r="G31">
        <f>PPCL_NG!S31</f>
        <v>36.36</v>
      </c>
      <c r="H31">
        <f>PPCL_Spot!S31</f>
        <v>10.89</v>
      </c>
      <c r="I31">
        <f>Bawana_NG!S31</f>
        <v>27.868856052210319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74.960000000000008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1.8801182469543471</v>
      </c>
      <c r="AD31">
        <f t="shared" si="1"/>
        <v>91.236994891980643</v>
      </c>
      <c r="AE31">
        <f>'IDT-1'!E31</f>
        <v>0</v>
      </c>
      <c r="AF31" s="26"/>
      <c r="AG31">
        <f t="shared" si="2"/>
        <v>91.236994891980643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-60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2.0682570867246706</v>
      </c>
      <c r="F32">
        <f>GT_Spot!S32</f>
        <v>0</v>
      </c>
      <c r="G32">
        <f>PPCL_NG!S32</f>
        <v>36.36</v>
      </c>
      <c r="H32">
        <f>PPCL_Spot!S32</f>
        <v>10.89</v>
      </c>
      <c r="I32">
        <f>Bawana_NG!S32</f>
        <v>27.868856052210319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74.960000000000008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1.517710595622628</v>
      </c>
      <c r="AD32">
        <f t="shared" si="1"/>
        <v>170.94940254331237</v>
      </c>
      <c r="AE32">
        <f>'IDT-1'!E32</f>
        <v>0</v>
      </c>
      <c r="AF32" s="26"/>
      <c r="AG32">
        <f t="shared" si="2"/>
        <v>170.94940254331237</v>
      </c>
      <c r="AI32" s="75">
        <f>PXIL!K32</f>
        <v>0</v>
      </c>
      <c r="AJ32" s="75">
        <f>PXIL!Q32</f>
        <v>0</v>
      </c>
      <c r="AK32" s="75">
        <f>RTM_IEX!K32</f>
        <v>19.350000000000001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2.0682570867246706</v>
      </c>
      <c r="F33">
        <f>GT_Spot!S33</f>
        <v>0</v>
      </c>
      <c r="G33">
        <f>PPCL_NG!S33</f>
        <v>36.36</v>
      </c>
      <c r="H33">
        <f>PPCL_Spot!S33</f>
        <v>10.89</v>
      </c>
      <c r="I33">
        <f>Bawana_NG!S33</f>
        <v>27.868856052210319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74.960000000000008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1.517710595622628</v>
      </c>
      <c r="AD33">
        <f t="shared" si="1"/>
        <v>170.94940254331237</v>
      </c>
      <c r="AE33">
        <f>'IDT-1'!E33</f>
        <v>0</v>
      </c>
      <c r="AF33" s="26"/>
      <c r="AG33">
        <f t="shared" si="2"/>
        <v>170.94940254331237</v>
      </c>
      <c r="AI33" s="75">
        <f>PXIL!K33</f>
        <v>0</v>
      </c>
      <c r="AJ33" s="75">
        <f>PXIL!Q33</f>
        <v>0</v>
      </c>
      <c r="AK33" s="75">
        <f>RTM_IEX!K33</f>
        <v>19.350000000000001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2.0682570867246706</v>
      </c>
      <c r="F34">
        <f>GT_Spot!S34</f>
        <v>0</v>
      </c>
      <c r="G34">
        <f>PPCL_NG!S34</f>
        <v>36.36</v>
      </c>
      <c r="H34">
        <f>PPCL_Spot!S34</f>
        <v>10.89</v>
      </c>
      <c r="I34">
        <f>Bawana_NG!S34</f>
        <v>27.868856052210319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74.960000000000008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1.517710595622628</v>
      </c>
      <c r="AD34">
        <f t="shared" si="1"/>
        <v>170.94940254331237</v>
      </c>
      <c r="AE34">
        <f>'IDT-1'!E34</f>
        <v>0</v>
      </c>
      <c r="AF34" s="26"/>
      <c r="AG34">
        <f t="shared" si="2"/>
        <v>170.94940254331237</v>
      </c>
      <c r="AI34" s="75">
        <f>PXIL!K34</f>
        <v>0</v>
      </c>
      <c r="AJ34" s="75">
        <f>PXIL!Q34</f>
        <v>0</v>
      </c>
      <c r="AK34" s="75">
        <f>RTM_IEX!K34</f>
        <v>19.350000000000001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2.067609699769053</v>
      </c>
      <c r="F35">
        <f>GT_Spot!S35</f>
        <v>0</v>
      </c>
      <c r="G35">
        <f>PPCL_NG!S35</f>
        <v>36.36</v>
      </c>
      <c r="H35">
        <f>PPCL_Spot!S35</f>
        <v>10.137018523963539</v>
      </c>
      <c r="I35">
        <f>Bawana_NG!S35</f>
        <v>27.868856052210319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74.98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1.3409746616282976</v>
      </c>
      <c r="AD35">
        <f t="shared" si="1"/>
        <v>151.04250961431458</v>
      </c>
      <c r="AE35">
        <f>'IDT-1'!E35</f>
        <v>0</v>
      </c>
      <c r="AF35" s="26"/>
      <c r="AG35">
        <f t="shared" si="2"/>
        <v>151.04250961431458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2.067609699769053</v>
      </c>
      <c r="F36">
        <f>GT_Spot!S36</f>
        <v>0</v>
      </c>
      <c r="G36">
        <f>PPCL_NG!S36</f>
        <v>36.36</v>
      </c>
      <c r="H36">
        <f>PPCL_Spot!S36</f>
        <v>10.137018523963539</v>
      </c>
      <c r="I36">
        <f>Bawana_NG!S36</f>
        <v>27.868856052210319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74.98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1.8518146616282976</v>
      </c>
      <c r="AD36">
        <f t="shared" si="1"/>
        <v>208.58166961431456</v>
      </c>
      <c r="AE36">
        <f>'IDT-1'!E36</f>
        <v>0</v>
      </c>
      <c r="AF36" s="26"/>
      <c r="AG36">
        <f t="shared" si="2"/>
        <v>208.58166961431456</v>
      </c>
      <c r="AI36" s="75">
        <f>PXIL!K36</f>
        <v>0</v>
      </c>
      <c r="AJ36" s="75">
        <f>PXIL!Q36</f>
        <v>0</v>
      </c>
      <c r="AK36" s="75">
        <f>RTM_IEX!K36</f>
        <v>19.350000000000001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38.700000000000003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2.067609699769053</v>
      </c>
      <c r="F37">
        <f>GT_Spot!S37</f>
        <v>0</v>
      </c>
      <c r="G37">
        <f>PPCL_NG!S37</f>
        <v>36.36</v>
      </c>
      <c r="H37">
        <f>PPCL_Spot!S37</f>
        <v>10.137018523963539</v>
      </c>
      <c r="I37">
        <f>Bawana_NG!S37</f>
        <v>27.868856052210319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74.98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1.9369986616282977</v>
      </c>
      <c r="AD37">
        <f t="shared" si="1"/>
        <v>218.17648561431457</v>
      </c>
      <c r="AE37">
        <f>'IDT-1'!E37</f>
        <v>0</v>
      </c>
      <c r="AF37" s="26"/>
      <c r="AG37">
        <f t="shared" si="2"/>
        <v>218.17648561431457</v>
      </c>
      <c r="AI37" s="75">
        <f>PXIL!K37</f>
        <v>0</v>
      </c>
      <c r="AJ37" s="75">
        <f>PXIL!Q37</f>
        <v>0</v>
      </c>
      <c r="AK37" s="75">
        <f>RTM_IEX!K37</f>
        <v>19.350000000000001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48.38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2.067609699769053</v>
      </c>
      <c r="F38">
        <f>GT_Spot!S38</f>
        <v>0</v>
      </c>
      <c r="G38">
        <f>PPCL_NG!S38</f>
        <v>36.36</v>
      </c>
      <c r="H38">
        <f>PPCL_Spot!S38</f>
        <v>10.137018523963539</v>
      </c>
      <c r="I38">
        <f>Bawana_NG!S38</f>
        <v>27.868856052210319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74.98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2.2774706616282976</v>
      </c>
      <c r="AD38">
        <f t="shared" si="1"/>
        <v>256.52601361431459</v>
      </c>
      <c r="AE38">
        <f>'IDT-1'!E38</f>
        <v>0</v>
      </c>
      <c r="AF38" s="26"/>
      <c r="AG38">
        <f t="shared" si="2"/>
        <v>256.52601361431459</v>
      </c>
      <c r="AI38" s="75">
        <f>PXIL!K38</f>
        <v>0</v>
      </c>
      <c r="AJ38" s="75">
        <f>PXIL!Q38</f>
        <v>0</v>
      </c>
      <c r="AK38" s="75">
        <f>RTM_IEX!K38</f>
        <v>19.350000000000001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87.07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2.0496824480369513</v>
      </c>
      <c r="F39">
        <f>GT_Spot!S39</f>
        <v>0</v>
      </c>
      <c r="G39">
        <f>PPCL_NG!S39</f>
        <v>36.36</v>
      </c>
      <c r="H39">
        <f>PPCL_Spot!S39</f>
        <v>10.137018523963539</v>
      </c>
      <c r="I39">
        <f>Bawana_NG!S39</f>
        <v>27.868856052210319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74.98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49.35</v>
      </c>
      <c r="AB39" s="117">
        <f>-STOA!Q39</f>
        <v>0</v>
      </c>
      <c r="AC39">
        <f t="shared" si="0"/>
        <v>1.851744901813055</v>
      </c>
      <c r="AD39">
        <f t="shared" si="1"/>
        <v>208.57381212239775</v>
      </c>
      <c r="AE39">
        <f>'IDT-1'!E39</f>
        <v>0</v>
      </c>
      <c r="AF39" s="26"/>
      <c r="AG39">
        <f t="shared" si="2"/>
        <v>208.57381212239775</v>
      </c>
      <c r="AI39" s="75">
        <f>PXIL!K39</f>
        <v>0</v>
      </c>
      <c r="AJ39" s="75">
        <f>PXIL!Q39</f>
        <v>0</v>
      </c>
      <c r="AK39" s="75">
        <f>RTM_IEX!K39</f>
        <v>9.68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2.0496824480369513</v>
      </c>
      <c r="F40">
        <f>GT_Spot!S40</f>
        <v>0</v>
      </c>
      <c r="G40">
        <f>PPCL_NG!S40</f>
        <v>36.36</v>
      </c>
      <c r="H40">
        <f>PPCL_Spot!S40</f>
        <v>10.137018523963539</v>
      </c>
      <c r="I40">
        <f>Bawana_NG!S40</f>
        <v>27.868856052210319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74.98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49.35</v>
      </c>
      <c r="AB40" s="117">
        <f>-STOA!Q40</f>
        <v>0</v>
      </c>
      <c r="AC40">
        <f t="shared" si="0"/>
        <v>2.5328649018130549</v>
      </c>
      <c r="AD40">
        <f t="shared" si="1"/>
        <v>285.29269212239774</v>
      </c>
      <c r="AE40">
        <f>'IDT-1'!E40</f>
        <v>0</v>
      </c>
      <c r="AF40" s="26"/>
      <c r="AG40">
        <f t="shared" si="2"/>
        <v>285.29269212239774</v>
      </c>
      <c r="AI40" s="75">
        <f>PXIL!K40</f>
        <v>0</v>
      </c>
      <c r="AJ40" s="75">
        <f>PXIL!Q40</f>
        <v>0</v>
      </c>
      <c r="AK40" s="75">
        <f>RTM_IEX!K40</f>
        <v>29.03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58.05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2.0496824480369513</v>
      </c>
      <c r="F41">
        <f>GT_Spot!S41</f>
        <v>0</v>
      </c>
      <c r="G41">
        <f>PPCL_NG!S41</f>
        <v>36.36</v>
      </c>
      <c r="H41">
        <f>PPCL_Spot!S41</f>
        <v>10.137018523963539</v>
      </c>
      <c r="I41">
        <f>Bawana_NG!S41</f>
        <v>27.868856052210319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74.98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49.35</v>
      </c>
      <c r="AB41" s="117">
        <f>-STOA!Q41</f>
        <v>0</v>
      </c>
      <c r="AC41">
        <f t="shared" si="0"/>
        <v>2.617960901813055</v>
      </c>
      <c r="AD41">
        <f t="shared" si="1"/>
        <v>294.87759612239779</v>
      </c>
      <c r="AE41">
        <f>'IDT-1'!E41</f>
        <v>0</v>
      </c>
      <c r="AF41" s="26"/>
      <c r="AG41">
        <f t="shared" si="2"/>
        <v>294.87759612239779</v>
      </c>
      <c r="AI41" s="75">
        <f>PXIL!K41</f>
        <v>0</v>
      </c>
      <c r="AJ41" s="75">
        <f>PXIL!Q41</f>
        <v>0</v>
      </c>
      <c r="AK41" s="75">
        <f>RTM_IEX!K41</f>
        <v>29.02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67.73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2.0496824480369513</v>
      </c>
      <c r="F42">
        <f>GT_Spot!S42</f>
        <v>0</v>
      </c>
      <c r="G42">
        <f>PPCL_NG!S42</f>
        <v>36.36</v>
      </c>
      <c r="H42">
        <f>PPCL_Spot!S42</f>
        <v>10.137018523963539</v>
      </c>
      <c r="I42">
        <f>Bawana_NG!S42</f>
        <v>27.868856052210319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75.31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49.35</v>
      </c>
      <c r="AB42" s="117">
        <f>-STOA!Q42</f>
        <v>0</v>
      </c>
      <c r="AC42">
        <f t="shared" si="0"/>
        <v>2.6208649018130554</v>
      </c>
      <c r="AD42">
        <f t="shared" si="1"/>
        <v>295.20469212239777</v>
      </c>
      <c r="AE42">
        <f>'IDT-1'!E42</f>
        <v>0</v>
      </c>
      <c r="AF42" s="26"/>
      <c r="AG42">
        <f t="shared" si="2"/>
        <v>295.20469212239777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96.75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2.0496824480369513</v>
      </c>
      <c r="F43">
        <f>GT_Spot!S43</f>
        <v>0</v>
      </c>
      <c r="G43">
        <f>PPCL_NG!S43</f>
        <v>36.36</v>
      </c>
      <c r="H43">
        <f>PPCL_Spot!S43</f>
        <v>10</v>
      </c>
      <c r="I43">
        <f>Bawana_NG!S43</f>
        <v>27.41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75.56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49.35</v>
      </c>
      <c r="AB43" s="117">
        <f>-STOA!Q43</f>
        <v>0</v>
      </c>
      <c r="AC43">
        <f t="shared" si="0"/>
        <v>2.2772612055427253</v>
      </c>
      <c r="AD43">
        <f t="shared" si="1"/>
        <v>256.50242124249422</v>
      </c>
      <c r="AE43">
        <f>'IDT-1'!E43</f>
        <v>0</v>
      </c>
      <c r="AF43" s="26"/>
      <c r="AG43">
        <f t="shared" si="2"/>
        <v>256.50242124249422</v>
      </c>
      <c r="AI43" s="75">
        <f>PXIL!K43</f>
        <v>0</v>
      </c>
      <c r="AJ43" s="75">
        <f>PXIL!Q43</f>
        <v>0</v>
      </c>
      <c r="AK43" s="75">
        <f>RTM_IEX!K43</f>
        <v>19.350000000000001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38.700000000000003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2.0472527472527466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29.06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75.680000000000007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49.35</v>
      </c>
      <c r="AB44" s="117">
        <f>-STOA!Q44</f>
        <v>0</v>
      </c>
      <c r="AC44">
        <f t="shared" si="0"/>
        <v>2.5482798241758244</v>
      </c>
      <c r="AD44">
        <f t="shared" si="1"/>
        <v>287.02897292307694</v>
      </c>
      <c r="AE44">
        <f>'IDT-1'!E44</f>
        <v>0</v>
      </c>
      <c r="AF44" s="26"/>
      <c r="AG44">
        <f t="shared" si="2"/>
        <v>287.02897292307694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87.08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2.0472527472527466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29.06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75.92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49.35</v>
      </c>
      <c r="AB45" s="117">
        <f>-STOA!Q45</f>
        <v>0</v>
      </c>
      <c r="AC45">
        <f t="shared" si="0"/>
        <v>2.6354878241758244</v>
      </c>
      <c r="AD45">
        <f t="shared" si="1"/>
        <v>296.85176492307693</v>
      </c>
      <c r="AE45">
        <f>'IDT-1'!E45</f>
        <v>0</v>
      </c>
      <c r="AF45" s="26"/>
      <c r="AG45">
        <f t="shared" si="2"/>
        <v>296.85176492307693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96.75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2.0269646569646564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27.41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75.92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49.35</v>
      </c>
      <c r="AB46" s="117">
        <f>-STOA!Q46</f>
        <v>0</v>
      </c>
      <c r="AC46">
        <f t="shared" si="0"/>
        <v>2.7910692889812889</v>
      </c>
      <c r="AD46">
        <f t="shared" si="1"/>
        <v>314.37589536798333</v>
      </c>
      <c r="AE46">
        <f>'IDT-1'!E46</f>
        <v>0</v>
      </c>
      <c r="AF46" s="26"/>
      <c r="AG46">
        <f t="shared" si="2"/>
        <v>314.37589536798333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116.1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1.4009708737864075</v>
      </c>
      <c r="F47">
        <f>GT_Spot!S47</f>
        <v>0</v>
      </c>
      <c r="G47">
        <f>PPCL_NG!S47</f>
        <v>36.36</v>
      </c>
      <c r="H47">
        <f>PPCL_Spot!S47</f>
        <v>6.52</v>
      </c>
      <c r="I47">
        <f>Bawana_NG!S47</f>
        <v>27.41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76.41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49.35</v>
      </c>
      <c r="AB47" s="117">
        <f>-STOA!Q47</f>
        <v>0</v>
      </c>
      <c r="AC47">
        <f t="shared" si="0"/>
        <v>2.3335925436893206</v>
      </c>
      <c r="AD47">
        <f t="shared" si="1"/>
        <v>262.84737833009706</v>
      </c>
      <c r="AE47">
        <f>'IDT-1'!E47</f>
        <v>0</v>
      </c>
      <c r="AF47" s="26"/>
      <c r="AG47">
        <f t="shared" si="2"/>
        <v>262.84737833009706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67.73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2.0472527472527466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27.41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76.41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49.35</v>
      </c>
      <c r="AB48" s="117">
        <f>-STOA!Q48</f>
        <v>0</v>
      </c>
      <c r="AC48">
        <f t="shared" si="0"/>
        <v>2.7955598241758244</v>
      </c>
      <c r="AD48">
        <f t="shared" si="1"/>
        <v>314.88169292307691</v>
      </c>
      <c r="AE48">
        <f>'IDT-1'!E48</f>
        <v>0</v>
      </c>
      <c r="AF48" s="26"/>
      <c r="AG48">
        <f t="shared" si="2"/>
        <v>314.88169292307691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116.1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2.0472527472527466</v>
      </c>
      <c r="F49">
        <f>GT_Spot!S49</f>
        <v>0</v>
      </c>
      <c r="G49">
        <f>PPCL_NG!S49</f>
        <v>36.36</v>
      </c>
      <c r="H49">
        <f>PPCL_Spot!S49</f>
        <v>10</v>
      </c>
      <c r="I49">
        <f>Bawana_NG!S49</f>
        <v>27.41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76.67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49.35</v>
      </c>
      <c r="AB49" s="117">
        <f>-STOA!Q49</f>
        <v>0</v>
      </c>
      <c r="AC49">
        <f t="shared" si="0"/>
        <v>2.968127824175824</v>
      </c>
      <c r="AD49">
        <f t="shared" si="1"/>
        <v>334.31912492307691</v>
      </c>
      <c r="AE49">
        <f>'IDT-1'!E49</f>
        <v>0</v>
      </c>
      <c r="AF49" s="26"/>
      <c r="AG49">
        <f t="shared" si="2"/>
        <v>334.31912492307691</v>
      </c>
      <c r="AI49" s="75">
        <f>PXIL!K49</f>
        <v>0</v>
      </c>
      <c r="AJ49" s="75">
        <f>PXIL!Q49</f>
        <v>0</v>
      </c>
      <c r="AK49" s="75">
        <f>RTM_IEX!K49</f>
        <v>19.350000000000001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116.1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2.0472527472527466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27.41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76.91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49.35</v>
      </c>
      <c r="AB50" s="117">
        <f>-STOA!Q50</f>
        <v>0</v>
      </c>
      <c r="AC50">
        <f t="shared" si="0"/>
        <v>2.7999598241758239</v>
      </c>
      <c r="AD50">
        <f t="shared" si="1"/>
        <v>315.37729292307694</v>
      </c>
      <c r="AE50">
        <f>'IDT-1'!E50</f>
        <v>0</v>
      </c>
      <c r="AF50" s="26"/>
      <c r="AG50">
        <f t="shared" si="2"/>
        <v>315.37729292307694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116.1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2.0472527472527466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28.359999999999996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76.91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49.35</v>
      </c>
      <c r="AB51" s="117">
        <f>-STOA!Q51</f>
        <v>0</v>
      </c>
      <c r="AC51">
        <f t="shared" si="0"/>
        <v>2.3826638241758245</v>
      </c>
      <c r="AD51">
        <f t="shared" si="1"/>
        <v>268.37458892307689</v>
      </c>
      <c r="AE51">
        <f>'IDT-1'!E51</f>
        <v>0</v>
      </c>
      <c r="AF51" s="26"/>
      <c r="AG51">
        <f t="shared" si="2"/>
        <v>268.37458892307689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67.73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2.0472527472527466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27.41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77.400000000000006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49.35</v>
      </c>
      <c r="AB52" s="117">
        <f>-STOA!Q52</f>
        <v>0</v>
      </c>
      <c r="AC52">
        <f t="shared" si="0"/>
        <v>2.8042718241758244</v>
      </c>
      <c r="AD52">
        <f t="shared" si="1"/>
        <v>315.86298092307692</v>
      </c>
      <c r="AE52">
        <f>'IDT-1'!E52</f>
        <v>0</v>
      </c>
      <c r="AF52" s="26"/>
      <c r="AG52">
        <f t="shared" si="2"/>
        <v>315.86298092307692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116.1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2.0472527472527466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27.41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77.58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49.35</v>
      </c>
      <c r="AB53" s="117">
        <f>-STOA!Q53</f>
        <v>0</v>
      </c>
      <c r="AC53">
        <f t="shared" si="0"/>
        <v>2.8058558241758242</v>
      </c>
      <c r="AD53">
        <f t="shared" si="1"/>
        <v>316.04139692307695</v>
      </c>
      <c r="AE53">
        <f>'IDT-1'!E53</f>
        <v>0</v>
      </c>
      <c r="AF53" s="26"/>
      <c r="AG53">
        <f t="shared" si="2"/>
        <v>316.04139692307695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116.1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2.0472527472527466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27.41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77.42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49.35</v>
      </c>
      <c r="AB54" s="117">
        <f>-STOA!Q54</f>
        <v>0</v>
      </c>
      <c r="AC54">
        <f t="shared" si="0"/>
        <v>2.9747278241758242</v>
      </c>
      <c r="AD54">
        <f t="shared" si="1"/>
        <v>335.06252492307692</v>
      </c>
      <c r="AE54">
        <f>'IDT-1'!E54</f>
        <v>0</v>
      </c>
      <c r="AF54" s="26"/>
      <c r="AG54">
        <f t="shared" si="2"/>
        <v>335.06252492307692</v>
      </c>
      <c r="AI54" s="75">
        <f>PXIL!K54</f>
        <v>0</v>
      </c>
      <c r="AJ54" s="75">
        <f>PXIL!Q54</f>
        <v>0</v>
      </c>
      <c r="AK54" s="75">
        <f>RTM_IEX!K54</f>
        <v>19.350000000000001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116.1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2.0496824480369513</v>
      </c>
      <c r="F55">
        <f>GT_Spot!S55</f>
        <v>0</v>
      </c>
      <c r="G55">
        <f>PPCL_NG!S55</f>
        <v>36.36</v>
      </c>
      <c r="H55">
        <f>PPCL_Spot!S55</f>
        <v>10</v>
      </c>
      <c r="I55">
        <f>Bawana_NG!S55</f>
        <v>29.06057822095509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77.41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49.35</v>
      </c>
      <c r="AB55" s="117">
        <f>-STOA!Q55</f>
        <v>0</v>
      </c>
      <c r="AC55">
        <f t="shared" si="0"/>
        <v>2.4784342938871298</v>
      </c>
      <c r="AD55">
        <f t="shared" si="1"/>
        <v>279.16182637510491</v>
      </c>
      <c r="AE55">
        <f>'IDT-1'!E55</f>
        <v>0</v>
      </c>
      <c r="AF55" s="26"/>
      <c r="AG55">
        <f t="shared" si="2"/>
        <v>279.16182637510491</v>
      </c>
      <c r="AI55" s="75">
        <f>PXIL!K55</f>
        <v>0</v>
      </c>
      <c r="AJ55" s="75">
        <f>PXIL!Q55</f>
        <v>0</v>
      </c>
      <c r="AK55" s="75">
        <f>RTM_IEX!K55</f>
        <v>9.68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67.73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2.0496824480369513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28.730000000000004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77.41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49.35</v>
      </c>
      <c r="AB56" s="117">
        <f>-STOA!Q56</f>
        <v>0</v>
      </c>
      <c r="AC56">
        <f t="shared" si="0"/>
        <v>2.9863652055427252</v>
      </c>
      <c r="AD56">
        <f t="shared" si="1"/>
        <v>336.37331724249424</v>
      </c>
      <c r="AE56">
        <f>'IDT-1'!E56</f>
        <v>0</v>
      </c>
      <c r="AF56" s="26"/>
      <c r="AG56">
        <f t="shared" si="2"/>
        <v>336.37331724249424</v>
      </c>
      <c r="AI56" s="75">
        <f>PXIL!K56</f>
        <v>0</v>
      </c>
      <c r="AJ56" s="75">
        <f>PXIL!Q56</f>
        <v>0</v>
      </c>
      <c r="AK56" s="75">
        <f>RTM_IEX!K56</f>
        <v>29.03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106.43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2.0496824480369513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28.730000000000004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77.41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49.35</v>
      </c>
      <c r="AB57" s="117">
        <f>-STOA!Q57</f>
        <v>0</v>
      </c>
      <c r="AC57">
        <f t="shared" si="0"/>
        <v>2.9011812055427253</v>
      </c>
      <c r="AD57">
        <f t="shared" si="1"/>
        <v>326.7785012424942</v>
      </c>
      <c r="AE57">
        <f>'IDT-1'!E57</f>
        <v>0</v>
      </c>
      <c r="AF57" s="26"/>
      <c r="AG57">
        <f t="shared" si="2"/>
        <v>326.7785012424942</v>
      </c>
      <c r="AI57" s="75">
        <f>PXIL!K57</f>
        <v>0</v>
      </c>
      <c r="AJ57" s="75">
        <f>PXIL!Q57</f>
        <v>0</v>
      </c>
      <c r="AK57" s="75">
        <f>RTM_IEX!K57</f>
        <v>19.350000000000001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106.43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2.0496824480369513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26.959999999999997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77.41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49.35</v>
      </c>
      <c r="AB58" s="117">
        <f>-STOA!Q58</f>
        <v>0</v>
      </c>
      <c r="AC58">
        <f t="shared" si="0"/>
        <v>3.0558852055427255</v>
      </c>
      <c r="AD58">
        <f t="shared" si="1"/>
        <v>344.20379724249426</v>
      </c>
      <c r="AE58">
        <f>'IDT-1'!E58</f>
        <v>0</v>
      </c>
      <c r="AF58" s="26"/>
      <c r="AG58">
        <f t="shared" si="2"/>
        <v>344.20379724249426</v>
      </c>
      <c r="AI58" s="75">
        <f>PXIL!K58</f>
        <v>0</v>
      </c>
      <c r="AJ58" s="75">
        <f>PXIL!Q58</f>
        <v>0</v>
      </c>
      <c r="AK58" s="75">
        <f>RTM_IEX!K58</f>
        <v>19.350000000000001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125.78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2.0496824480369513</v>
      </c>
      <c r="F59">
        <f>GT_Spot!S59</f>
        <v>0</v>
      </c>
      <c r="G59">
        <f>PPCL_NG!S59</f>
        <v>36.36</v>
      </c>
      <c r="H59">
        <f>PPCL_Spot!S59</f>
        <v>10</v>
      </c>
      <c r="I59">
        <f>Bawana_NG!S59</f>
        <v>26.959999999999997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77.41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49.35</v>
      </c>
      <c r="AB59" s="117">
        <f>-STOA!Q59</f>
        <v>0</v>
      </c>
      <c r="AC59">
        <f t="shared" si="0"/>
        <v>2.4599492055427254</v>
      </c>
      <c r="AD59">
        <f t="shared" si="1"/>
        <v>277.07973324249423</v>
      </c>
      <c r="AE59">
        <f>'IDT-1'!E59</f>
        <v>0</v>
      </c>
      <c r="AF59" s="26"/>
      <c r="AG59">
        <f t="shared" si="2"/>
        <v>277.07973324249423</v>
      </c>
      <c r="AI59" s="75">
        <f>PXIL!K59</f>
        <v>0</v>
      </c>
      <c r="AJ59" s="75">
        <f>PXIL!Q59</f>
        <v>0</v>
      </c>
      <c r="AK59" s="75">
        <f>RTM_IEX!K59</f>
        <v>9.68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67.73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2.0496824480369513</v>
      </c>
      <c r="F60">
        <f>GT_Spot!S60</f>
        <v>0</v>
      </c>
      <c r="G60">
        <f>PPCL_NG!S60</f>
        <v>36.36</v>
      </c>
      <c r="H60">
        <f>PPCL_Spot!S60</f>
        <v>10</v>
      </c>
      <c r="I60">
        <f>Bawana_NG!S60</f>
        <v>26.959999999999997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77.41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49.35</v>
      </c>
      <c r="AB60" s="117">
        <f>-STOA!Q60</f>
        <v>0</v>
      </c>
      <c r="AC60">
        <f t="shared" si="0"/>
        <v>3.0132932055427255</v>
      </c>
      <c r="AD60">
        <f t="shared" si="1"/>
        <v>339.40638924249424</v>
      </c>
      <c r="AE60">
        <f>'IDT-1'!E60</f>
        <v>0</v>
      </c>
      <c r="AF60" s="26"/>
      <c r="AG60">
        <f t="shared" si="2"/>
        <v>339.40638924249424</v>
      </c>
      <c r="AI60" s="75">
        <f>PXIL!K60</f>
        <v>0</v>
      </c>
      <c r="AJ60" s="75">
        <f>PXIL!Q60</f>
        <v>0</v>
      </c>
      <c r="AK60" s="75">
        <f>RTM_IEX!K60</f>
        <v>14.51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125.78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2.0472527472527466</v>
      </c>
      <c r="F61">
        <f>GT_Spot!S61</f>
        <v>0</v>
      </c>
      <c r="G61">
        <f>PPCL_NG!S61</f>
        <v>36.36</v>
      </c>
      <c r="H61">
        <f>PPCL_Spot!S61</f>
        <v>10</v>
      </c>
      <c r="I61">
        <f>Bawana_NG!S61</f>
        <v>26.959999999999997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77.38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49.35</v>
      </c>
      <c r="AB61" s="117">
        <f>-STOA!Q61</f>
        <v>0</v>
      </c>
      <c r="AC61">
        <f t="shared" si="0"/>
        <v>3.0130078241758245</v>
      </c>
      <c r="AD61">
        <f t="shared" si="1"/>
        <v>339.3742449230769</v>
      </c>
      <c r="AE61">
        <f>'IDT-1'!E61</f>
        <v>0</v>
      </c>
      <c r="AF61" s="26"/>
      <c r="AG61">
        <f t="shared" si="2"/>
        <v>339.3742449230769</v>
      </c>
      <c r="AI61" s="75">
        <f>PXIL!K61</f>
        <v>0</v>
      </c>
      <c r="AJ61" s="75">
        <f>PXIL!Q61</f>
        <v>0</v>
      </c>
      <c r="AK61" s="75">
        <f>RTM_IEX!K61</f>
        <v>14.51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125.78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2.0472527472527466</v>
      </c>
      <c r="F62">
        <f>GT_Spot!S62</f>
        <v>0</v>
      </c>
      <c r="G62">
        <f>PPCL_NG!S62</f>
        <v>36.36</v>
      </c>
      <c r="H62">
        <f>PPCL_Spot!S62</f>
        <v>10</v>
      </c>
      <c r="I62">
        <f>Bawana_NG!S62</f>
        <v>26.959999999999997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77.159999999999982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49.35</v>
      </c>
      <c r="AB62" s="117">
        <f>-STOA!Q62</f>
        <v>0</v>
      </c>
      <c r="AC62">
        <f t="shared" si="0"/>
        <v>3.0110718241758239</v>
      </c>
      <c r="AD62">
        <f t="shared" si="1"/>
        <v>339.15618092307693</v>
      </c>
      <c r="AE62">
        <f>'IDT-1'!E62</f>
        <v>0</v>
      </c>
      <c r="AF62" s="26"/>
      <c r="AG62">
        <f t="shared" si="2"/>
        <v>339.15618092307693</v>
      </c>
      <c r="AI62" s="75">
        <f>PXIL!K62</f>
        <v>0</v>
      </c>
      <c r="AJ62" s="75">
        <f>PXIL!Q62</f>
        <v>0</v>
      </c>
      <c r="AK62" s="75">
        <f>RTM_IEX!K62</f>
        <v>14.51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125.78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2.0472527472527466</v>
      </c>
      <c r="F63">
        <f>GT_Spot!S63</f>
        <v>0</v>
      </c>
      <c r="G63">
        <f>PPCL_NG!S63</f>
        <v>36.36</v>
      </c>
      <c r="H63">
        <f>PPCL_Spot!S63</f>
        <v>10</v>
      </c>
      <c r="I63">
        <f>Bawana_NG!S63</f>
        <v>26.959999999999997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77.159999999999982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49.35</v>
      </c>
      <c r="AB63" s="117">
        <f>-STOA!Q63</f>
        <v>0</v>
      </c>
      <c r="AC63">
        <f t="shared" si="0"/>
        <v>2.4577278241758238</v>
      </c>
      <c r="AD63">
        <f t="shared" si="1"/>
        <v>276.82952492307692</v>
      </c>
      <c r="AE63">
        <f>'IDT-1'!E63</f>
        <v>0</v>
      </c>
      <c r="AF63" s="26"/>
      <c r="AG63">
        <f t="shared" si="2"/>
        <v>276.82952492307692</v>
      </c>
      <c r="AI63" s="75">
        <f>PXIL!K63</f>
        <v>0</v>
      </c>
      <c r="AJ63" s="75">
        <f>PXIL!Q63</f>
        <v>0</v>
      </c>
      <c r="AK63" s="75">
        <f>RTM_IEX!K63</f>
        <v>9.68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67.73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2.0472527472527466</v>
      </c>
      <c r="F64">
        <f>GT_Spot!S64</f>
        <v>0</v>
      </c>
      <c r="G64">
        <f>PPCL_NG!S64</f>
        <v>36.36</v>
      </c>
      <c r="H64">
        <f>PPCL_Spot!S64</f>
        <v>10</v>
      </c>
      <c r="I64">
        <f>Bawana_NG!S64</f>
        <v>26.959999999999997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77.159999999999982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49.35</v>
      </c>
      <c r="AB64" s="117">
        <f>-STOA!Q64</f>
        <v>0</v>
      </c>
      <c r="AC64">
        <f t="shared" si="0"/>
        <v>3.0110718241758239</v>
      </c>
      <c r="AD64">
        <f t="shared" si="1"/>
        <v>339.15618092307693</v>
      </c>
      <c r="AE64">
        <f>'IDT-1'!E64</f>
        <v>0</v>
      </c>
      <c r="AF64" s="26"/>
      <c r="AG64">
        <f t="shared" si="2"/>
        <v>339.15618092307693</v>
      </c>
      <c r="AI64" s="75">
        <f>PXIL!K64</f>
        <v>0</v>
      </c>
      <c r="AJ64" s="75">
        <f>PXIL!Q64</f>
        <v>0</v>
      </c>
      <c r="AK64" s="75">
        <f>RTM_IEX!K64</f>
        <v>14.51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125.78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2.0472527472527466</v>
      </c>
      <c r="F65">
        <f>GT_Spot!S65</f>
        <v>0</v>
      </c>
      <c r="G65">
        <f>PPCL_NG!S65</f>
        <v>36.36</v>
      </c>
      <c r="H65">
        <f>PPCL_Spot!S65</f>
        <v>10</v>
      </c>
      <c r="I65">
        <f>Bawana_NG!S65</f>
        <v>26.959999999999997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77.199999999999989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49.35</v>
      </c>
      <c r="AB65" s="117">
        <f>-STOA!Q65</f>
        <v>0</v>
      </c>
      <c r="AC65">
        <f t="shared" si="0"/>
        <v>3.0114238241758242</v>
      </c>
      <c r="AD65">
        <f t="shared" si="1"/>
        <v>339.19582892307687</v>
      </c>
      <c r="AE65">
        <f>'IDT-1'!E65</f>
        <v>0</v>
      </c>
      <c r="AF65" s="26"/>
      <c r="AG65">
        <f t="shared" si="2"/>
        <v>339.19582892307687</v>
      </c>
      <c r="AI65" s="75">
        <f>PXIL!K65</f>
        <v>0</v>
      </c>
      <c r="AJ65" s="75">
        <f>PXIL!Q65</f>
        <v>0</v>
      </c>
      <c r="AK65" s="75">
        <f>RTM_IEX!K65</f>
        <v>14.51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125.78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1.4009708737864075</v>
      </c>
      <c r="F66">
        <f>GT_Spot!S66</f>
        <v>0</v>
      </c>
      <c r="G66">
        <f>PPCL_NG!S66</f>
        <v>36.36</v>
      </c>
      <c r="H66">
        <f>PPCL_Spot!S66</f>
        <v>6.52</v>
      </c>
      <c r="I66">
        <f>Bawana_NG!S66</f>
        <v>26.959999999999997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77.199999999999989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49.35</v>
      </c>
      <c r="AB66" s="117">
        <f>-STOA!Q66</f>
        <v>0</v>
      </c>
      <c r="AC66">
        <f t="shared" si="0"/>
        <v>2.9751125436893204</v>
      </c>
      <c r="AD66">
        <f t="shared" si="1"/>
        <v>335.10585833009708</v>
      </c>
      <c r="AE66">
        <f>'IDT-1'!E66</f>
        <v>0</v>
      </c>
      <c r="AF66" s="26"/>
      <c r="AG66">
        <f t="shared" si="2"/>
        <v>335.10585833009708</v>
      </c>
      <c r="AI66" s="75">
        <f>PXIL!K66</f>
        <v>0</v>
      </c>
      <c r="AJ66" s="75">
        <f>PXIL!Q66</f>
        <v>0</v>
      </c>
      <c r="AK66" s="75">
        <f>RTM_IEX!K66</f>
        <v>14.51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125.78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1.4009708737864075</v>
      </c>
      <c r="F67">
        <f>GT_Spot!S67</f>
        <v>0</v>
      </c>
      <c r="G67">
        <f>PPCL_NG!S67</f>
        <v>36.36</v>
      </c>
      <c r="H67">
        <f>PPCL_Spot!S67</f>
        <v>6.661959399823477</v>
      </c>
      <c r="I67">
        <f>Bawana_NG!S67</f>
        <v>26.959999999999997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77.139999999999986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49.35</v>
      </c>
      <c r="AB67" s="117">
        <f>-STOA!Q67</f>
        <v>0</v>
      </c>
      <c r="AC67">
        <f t="shared" si="0"/>
        <v>2.422489786407767</v>
      </c>
      <c r="AD67">
        <f t="shared" si="1"/>
        <v>272.86044048720208</v>
      </c>
      <c r="AE67">
        <f>'IDT-1'!E67</f>
        <v>0</v>
      </c>
      <c r="AF67" s="26"/>
      <c r="AG67">
        <f t="shared" si="2"/>
        <v>272.86044048720208</v>
      </c>
      <c r="AI67" s="75">
        <f>PXIL!K67</f>
        <v>0</v>
      </c>
      <c r="AJ67" s="75">
        <f>PXIL!Q67</f>
        <v>0</v>
      </c>
      <c r="AK67" s="75">
        <f>RTM_IEX!K67</f>
        <v>9.68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67.73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1.4009708737864075</v>
      </c>
      <c r="F68">
        <f>GT_Spot!S68</f>
        <v>0</v>
      </c>
      <c r="G68">
        <f>PPCL_NG!S68</f>
        <v>36.36</v>
      </c>
      <c r="H68">
        <f>PPCL_Spot!S68</f>
        <v>6.9320388349514559</v>
      </c>
      <c r="I68">
        <f>Bawana_NG!S68</f>
        <v>26.959999999999997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77.139999999999986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49.35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2.9356184854368927</v>
      </c>
      <c r="AD68">
        <f t="shared" ref="AD68:AD98" si="4">SUM(B68:AB68,AI68:AR68)-AC68</f>
        <v>330.65739122330086</v>
      </c>
      <c r="AE68">
        <f>'IDT-1'!E68</f>
        <v>0</v>
      </c>
      <c r="AF68" s="26"/>
      <c r="AG68">
        <f t="shared" ref="AG68:AG98" si="5">SUM(AD68:AF68)+AT68</f>
        <v>330.65739122330086</v>
      </c>
      <c r="AI68" s="75">
        <f>PXIL!K68</f>
        <v>0</v>
      </c>
      <c r="AJ68" s="75">
        <f>PXIL!Q68</f>
        <v>0</v>
      </c>
      <c r="AK68" s="75">
        <f>RTM_IEX!K68</f>
        <v>19.350000000000001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116.1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2.0472527472527466</v>
      </c>
      <c r="F69">
        <f>GT_Spot!S69</f>
        <v>0</v>
      </c>
      <c r="G69">
        <f>PPCL_NG!S69</f>
        <v>36.36</v>
      </c>
      <c r="H69">
        <f>PPCL_Spot!S69</f>
        <v>10.137018523963539</v>
      </c>
      <c r="I69">
        <f>Bawana_NG!S69</f>
        <v>26.959999999999997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77.139999999999986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49.35</v>
      </c>
      <c r="AB69" s="117">
        <f>-STOA!Q69</f>
        <v>0</v>
      </c>
      <c r="AC69">
        <f t="shared" si="3"/>
        <v>2.9695095871867032</v>
      </c>
      <c r="AD69">
        <f t="shared" si="4"/>
        <v>334.4747616840296</v>
      </c>
      <c r="AE69">
        <f>'IDT-1'!E69</f>
        <v>0</v>
      </c>
      <c r="AF69" s="26"/>
      <c r="AG69">
        <f t="shared" si="5"/>
        <v>334.4747616840296</v>
      </c>
      <c r="AI69" s="75">
        <f>PXIL!K69</f>
        <v>0</v>
      </c>
      <c r="AJ69" s="75">
        <f>PXIL!Q69</f>
        <v>0</v>
      </c>
      <c r="AK69" s="75">
        <f>RTM_IEX!K69</f>
        <v>19.350000000000001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116.1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2.0472527472527466</v>
      </c>
      <c r="F70">
        <f>GT_Spot!S70</f>
        <v>0</v>
      </c>
      <c r="G70">
        <f>PPCL_NG!S70</f>
        <v>36.36</v>
      </c>
      <c r="H70">
        <f>PPCL_Spot!S70</f>
        <v>10.137018523963539</v>
      </c>
      <c r="I70">
        <f>Bawana_NG!S70</f>
        <v>26.959999999999997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77.139999999999986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49.35</v>
      </c>
      <c r="AB70" s="117">
        <f>-STOA!Q70</f>
        <v>0</v>
      </c>
      <c r="AC70">
        <f t="shared" si="3"/>
        <v>2.7992295871867032</v>
      </c>
      <c r="AD70">
        <f t="shared" si="4"/>
        <v>315.29504168402957</v>
      </c>
      <c r="AE70">
        <f>'IDT-1'!E70</f>
        <v>0</v>
      </c>
      <c r="AF70" s="26"/>
      <c r="AG70">
        <f t="shared" si="5"/>
        <v>315.29504168402957</v>
      </c>
      <c r="AI70" s="75">
        <f>PXIL!K70</f>
        <v>0</v>
      </c>
      <c r="AJ70" s="75">
        <f>PXIL!Q70</f>
        <v>0</v>
      </c>
      <c r="AK70" s="75">
        <f>RTM_IEX!K70</f>
        <v>19.350000000000001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96.75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2.0472527472527466</v>
      </c>
      <c r="F71">
        <f>GT_Spot!S71</f>
        <v>0</v>
      </c>
      <c r="G71">
        <f>PPCL_NG!S71</f>
        <v>36.36</v>
      </c>
      <c r="H71">
        <f>PPCL_Spot!S71</f>
        <v>10.137018523963539</v>
      </c>
      <c r="I71">
        <f>Bawana_NG!S71</f>
        <v>26.79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77.199999999999989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49.35</v>
      </c>
      <c r="AB71" s="117">
        <f>-STOA!Q71</f>
        <v>0</v>
      </c>
      <c r="AC71">
        <f t="shared" si="3"/>
        <v>2.3725175871867035</v>
      </c>
      <c r="AD71">
        <f t="shared" si="4"/>
        <v>267.23175368402957</v>
      </c>
      <c r="AE71">
        <f>'IDT-1'!E71</f>
        <v>0</v>
      </c>
      <c r="AF71" s="26"/>
      <c r="AG71">
        <f t="shared" si="5"/>
        <v>267.23175368402957</v>
      </c>
      <c r="AI71" s="75">
        <f>PXIL!K71</f>
        <v>0</v>
      </c>
      <c r="AJ71" s="75">
        <f>PXIL!Q71</f>
        <v>0</v>
      </c>
      <c r="AK71" s="75">
        <f>RTM_IEX!K71</f>
        <v>19.350000000000001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48.37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2.0472527472527466</v>
      </c>
      <c r="F72">
        <f>GT_Spot!S72</f>
        <v>0</v>
      </c>
      <c r="G72">
        <f>PPCL_NG!S72</f>
        <v>36.36</v>
      </c>
      <c r="H72">
        <f>PPCL_Spot!S72</f>
        <v>10</v>
      </c>
      <c r="I72">
        <f>Bawana_NG!S72</f>
        <v>26.79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77.199999999999989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49.35</v>
      </c>
      <c r="AB72" s="117">
        <f>-STOA!Q72</f>
        <v>0</v>
      </c>
      <c r="AC72">
        <f t="shared" si="3"/>
        <v>2.7544638241758244</v>
      </c>
      <c r="AD72">
        <f t="shared" si="4"/>
        <v>310.25278892307688</v>
      </c>
      <c r="AE72">
        <f>'IDT-1'!E72</f>
        <v>0</v>
      </c>
      <c r="AF72" s="26"/>
      <c r="AG72">
        <f t="shared" si="5"/>
        <v>310.25278892307688</v>
      </c>
      <c r="AI72" s="75">
        <f>PXIL!K72</f>
        <v>0</v>
      </c>
      <c r="AJ72" s="75">
        <f>PXIL!Q72</f>
        <v>0</v>
      </c>
      <c r="AK72" s="75">
        <f>RTM_IEX!K72</f>
        <v>14.51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96.75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2.0472527472527466</v>
      </c>
      <c r="F73">
        <f>GT_Spot!S73</f>
        <v>0</v>
      </c>
      <c r="G73">
        <f>PPCL_NG!S73</f>
        <v>36.36</v>
      </c>
      <c r="H73">
        <f>PPCL_Spot!S73</f>
        <v>9.6632210736912292</v>
      </c>
      <c r="I73">
        <f>Bawana_NG!S73</f>
        <v>26.79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77.33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49.35</v>
      </c>
      <c r="AB73" s="117">
        <f>-STOA!Q73</f>
        <v>0</v>
      </c>
      <c r="AC73">
        <f t="shared" si="3"/>
        <v>2.5398601696243071</v>
      </c>
      <c r="AD73">
        <f t="shared" si="4"/>
        <v>286.08061365131965</v>
      </c>
      <c r="AE73">
        <f>'IDT-1'!E73</f>
        <v>0</v>
      </c>
      <c r="AF73" s="26"/>
      <c r="AG73">
        <f t="shared" si="5"/>
        <v>286.08061365131965</v>
      </c>
      <c r="AI73" s="75">
        <f>PXIL!K73</f>
        <v>0</v>
      </c>
      <c r="AJ73" s="75">
        <f>PXIL!Q73</f>
        <v>0</v>
      </c>
      <c r="AK73" s="75">
        <f>RTM_IEX!K73</f>
        <v>9.68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77.400000000000006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2.0472527472527466</v>
      </c>
      <c r="F74">
        <f>GT_Spot!S74</f>
        <v>0</v>
      </c>
      <c r="G74">
        <f>PPCL_NG!S74</f>
        <v>36.36</v>
      </c>
      <c r="H74">
        <f>PPCL_Spot!S74</f>
        <v>10</v>
      </c>
      <c r="I74">
        <f>Bawana_NG!S74</f>
        <v>26.79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77.33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49.35</v>
      </c>
      <c r="AB74" s="117">
        <f>-STOA!Q74</f>
        <v>0</v>
      </c>
      <c r="AC74">
        <f t="shared" si="3"/>
        <v>2.4577278241758247</v>
      </c>
      <c r="AD74">
        <f t="shared" si="4"/>
        <v>276.82952492307692</v>
      </c>
      <c r="AE74">
        <f>'IDT-1'!E74</f>
        <v>0</v>
      </c>
      <c r="AF74" s="26"/>
      <c r="AG74">
        <f t="shared" si="5"/>
        <v>276.82952492307692</v>
      </c>
      <c r="AI74" s="75">
        <f>PXIL!K74</f>
        <v>0</v>
      </c>
      <c r="AJ74" s="75">
        <f>PXIL!Q74</f>
        <v>0</v>
      </c>
      <c r="AK74" s="75">
        <f>RTM_IEX!K74</f>
        <v>9.68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67.73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2.0656964656964654</v>
      </c>
      <c r="F75">
        <f>GT_Spot!S75</f>
        <v>0</v>
      </c>
      <c r="G75">
        <f>PPCL_NG!S75</f>
        <v>36.36</v>
      </c>
      <c r="H75">
        <f>PPCL_Spot!S75</f>
        <v>10</v>
      </c>
      <c r="I75">
        <f>Bawana_NG!S75</f>
        <v>26.791135217593968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77.62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10.35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1.9489961188129561</v>
      </c>
      <c r="AD75">
        <f t="shared" si="4"/>
        <v>219.52783556447747</v>
      </c>
      <c r="AE75">
        <f>'IDT-1'!E75</f>
        <v>0</v>
      </c>
      <c r="AF75" s="26"/>
      <c r="AG75">
        <f t="shared" si="5"/>
        <v>219.52783556447747</v>
      </c>
      <c r="AI75" s="75">
        <f>PXIL!K75</f>
        <v>0</v>
      </c>
      <c r="AJ75" s="75">
        <f>PXIL!Q75</f>
        <v>0</v>
      </c>
      <c r="AK75" s="75">
        <f>RTM_IEX!K75</f>
        <v>19.350000000000001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37.97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1.4135922330097086</v>
      </c>
      <c r="F76">
        <f>GT_Spot!S76</f>
        <v>0</v>
      </c>
      <c r="G76">
        <f>PPCL_NG!S76</f>
        <v>36.36</v>
      </c>
      <c r="H76">
        <f>PPCL_Spot!S76</f>
        <v>6.1199999999999992</v>
      </c>
      <c r="I76">
        <f>Bawana_NG!S76</f>
        <v>26.791135217593968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77.62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22.25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2.2432496015653127</v>
      </c>
      <c r="AD76">
        <f t="shared" si="4"/>
        <v>252.67147784903835</v>
      </c>
      <c r="AE76">
        <f>'IDT-1'!E76</f>
        <v>0</v>
      </c>
      <c r="AF76" s="26"/>
      <c r="AG76">
        <f t="shared" si="5"/>
        <v>252.67147784903835</v>
      </c>
      <c r="AI76" s="75">
        <f>PXIL!K76</f>
        <v>0</v>
      </c>
      <c r="AJ76" s="75">
        <f>PXIL!Q76</f>
        <v>0</v>
      </c>
      <c r="AK76" s="75">
        <f>RTM_IEX!K76</f>
        <v>8.91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74.48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1.4135922330097086</v>
      </c>
      <c r="F77">
        <f>GT_Spot!S77</f>
        <v>0</v>
      </c>
      <c r="G77">
        <f>PPCL_NG!S77</f>
        <v>36.36</v>
      </c>
      <c r="H77">
        <f>PPCL_Spot!S77</f>
        <v>6.1199999999999992</v>
      </c>
      <c r="I77">
        <f>Bawana_NG!S77</f>
        <v>26.791135217593968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77.62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21.51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2.0377696015653122</v>
      </c>
      <c r="AD77">
        <f t="shared" si="4"/>
        <v>229.52695784903838</v>
      </c>
      <c r="AE77">
        <f>'IDT-1'!E77</f>
        <v>0</v>
      </c>
      <c r="AF77" s="26"/>
      <c r="AG77">
        <f t="shared" si="5"/>
        <v>229.52695784903838</v>
      </c>
      <c r="AI77" s="75">
        <f>PXIL!K77</f>
        <v>0</v>
      </c>
      <c r="AJ77" s="75">
        <f>PXIL!Q77</f>
        <v>0</v>
      </c>
      <c r="AK77" s="75">
        <f>RTM_IEX!K77</f>
        <v>2.83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57.95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1.4135922330097086</v>
      </c>
      <c r="F78">
        <f>GT_Spot!S78</f>
        <v>0</v>
      </c>
      <c r="G78">
        <f>PPCL_NG!S78</f>
        <v>36.36</v>
      </c>
      <c r="H78">
        <f>PPCL_Spot!S78</f>
        <v>6.1199999999999992</v>
      </c>
      <c r="I78">
        <f>Bawana_NG!S78</f>
        <v>26.791135217593968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77.62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12.6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1.8536736015653124</v>
      </c>
      <c r="AD78">
        <f t="shared" si="4"/>
        <v>208.79105384903838</v>
      </c>
      <c r="AE78">
        <f>'IDT-1'!E78</f>
        <v>0</v>
      </c>
      <c r="AF78" s="26"/>
      <c r="AG78">
        <f t="shared" si="5"/>
        <v>208.79105384903838</v>
      </c>
      <c r="AI78" s="75">
        <f>PXIL!K78</f>
        <v>0</v>
      </c>
      <c r="AJ78" s="75">
        <f>PXIL!Q78</f>
        <v>0</v>
      </c>
      <c r="AK78" s="75">
        <f>RTM_IEX!K78</f>
        <v>4.55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44.22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1.1170344218887907</v>
      </c>
      <c r="F79">
        <f>GT_Spot!S79</f>
        <v>0</v>
      </c>
      <c r="G79">
        <f>PPCL_NG!S79</f>
        <v>36.36</v>
      </c>
      <c r="H79">
        <f>PPCL_Spot!S79</f>
        <v>5.4317521781219753</v>
      </c>
      <c r="I79">
        <f>Bawana_NG!S79</f>
        <v>26.791135217593968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77.06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7.39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1.4937993119949216</v>
      </c>
      <c r="AD79">
        <f t="shared" si="4"/>
        <v>168.25612250560977</v>
      </c>
      <c r="AE79">
        <f>'IDT-1'!E79</f>
        <v>0</v>
      </c>
      <c r="AF79" s="26"/>
      <c r="AG79">
        <f t="shared" si="5"/>
        <v>168.25612250560977</v>
      </c>
      <c r="AI79" s="75">
        <f>PXIL!K79</f>
        <v>0</v>
      </c>
      <c r="AJ79" s="75">
        <f>PXIL!Q79</f>
        <v>0</v>
      </c>
      <c r="AK79" s="75">
        <f>RTM_IEX!K79</f>
        <v>1.82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12.81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1.1170344218887907</v>
      </c>
      <c r="F80">
        <f>GT_Spot!S80</f>
        <v>0</v>
      </c>
      <c r="G80">
        <f>PPCL_NG!S80</f>
        <v>36.36</v>
      </c>
      <c r="H80">
        <f>PPCL_Spot!S80</f>
        <v>6.59</v>
      </c>
      <c r="I80">
        <f>Bawana_NG!S80</f>
        <v>26.791135217593968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76.490000000000009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19.100000000000001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1.7429998928274484</v>
      </c>
      <c r="AD80">
        <f t="shared" si="4"/>
        <v>196.32516974665532</v>
      </c>
      <c r="AE80">
        <f>'IDT-1'!E80</f>
        <v>0</v>
      </c>
      <c r="AF80" s="26"/>
      <c r="AG80">
        <f t="shared" si="5"/>
        <v>196.32516974665532</v>
      </c>
      <c r="AI80" s="75">
        <f>PXIL!K80</f>
        <v>0</v>
      </c>
      <c r="AJ80" s="75">
        <f>PXIL!Q80</f>
        <v>0</v>
      </c>
      <c r="AK80" s="75">
        <f>RTM_IEX!K80</f>
        <v>2.16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28.49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1.6503529411764706</v>
      </c>
      <c r="F81">
        <f>GT_Spot!S81</f>
        <v>0</v>
      </c>
      <c r="G81">
        <f>PPCL_NG!S81</f>
        <v>36.36</v>
      </c>
      <c r="H81">
        <f>PPCL_Spot!S81</f>
        <v>7.85</v>
      </c>
      <c r="I81">
        <f>Bawana_NG!S81</f>
        <v>26.791135217593968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76.490000000000009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17.2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1.7405650957971799</v>
      </c>
      <c r="AD81">
        <f t="shared" si="4"/>
        <v>196.05092306297328</v>
      </c>
      <c r="AE81">
        <f>'IDT-1'!E81</f>
        <v>0</v>
      </c>
      <c r="AF81" s="26"/>
      <c r="AG81">
        <f t="shared" si="5"/>
        <v>196.05092306297328</v>
      </c>
      <c r="AI81" s="75">
        <f>PXIL!K81</f>
        <v>0</v>
      </c>
      <c r="AJ81" s="75">
        <f>PXIL!Q81</f>
        <v>0</v>
      </c>
      <c r="AK81" s="75">
        <f>RTM_IEX!K81</f>
        <v>1.06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29.42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1.6503529411764706</v>
      </c>
      <c r="F82">
        <f>GT_Spot!S82</f>
        <v>0</v>
      </c>
      <c r="G82">
        <f>PPCL_NG!S82</f>
        <v>36.36</v>
      </c>
      <c r="H82">
        <f>PPCL_Spot!S82</f>
        <v>7.85</v>
      </c>
      <c r="I82">
        <f>Bawana_NG!S82</f>
        <v>26.791135217593968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76.790000000000006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15.03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1.6955090957971799</v>
      </c>
      <c r="AD82">
        <f t="shared" si="4"/>
        <v>190.97597906297324</v>
      </c>
      <c r="AE82">
        <f>'IDT-1'!E82</f>
        <v>0</v>
      </c>
      <c r="AF82" s="26"/>
      <c r="AG82">
        <f t="shared" si="5"/>
        <v>190.97597906297324</v>
      </c>
      <c r="AI82" s="75">
        <f>PXIL!K82</f>
        <v>0</v>
      </c>
      <c r="AJ82" s="75">
        <f>PXIL!Q82</f>
        <v>0</v>
      </c>
      <c r="AK82" s="75">
        <f>RTM_IEX!K82</f>
        <v>1.94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25.29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1.7003428571428572</v>
      </c>
      <c r="F83">
        <f>GT_Spot!S83</f>
        <v>0</v>
      </c>
      <c r="G83">
        <f>PPCL_NG!S83</f>
        <v>36.36</v>
      </c>
      <c r="H83">
        <f>PPCL_Spot!S83</f>
        <v>7.85</v>
      </c>
      <c r="I83">
        <f>Bawana_NG!S83</f>
        <v>27.239999999999995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77.040000000000006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2.4500000000000002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1.4031630171428573</v>
      </c>
      <c r="AD83">
        <f t="shared" si="4"/>
        <v>158.04717984000001</v>
      </c>
      <c r="AE83">
        <f>'IDT-1'!E83</f>
        <v>0</v>
      </c>
      <c r="AF83" s="26"/>
      <c r="AG83">
        <f t="shared" si="5"/>
        <v>158.04717984000001</v>
      </c>
      <c r="AI83" s="75">
        <f>PXIL!K83</f>
        <v>0</v>
      </c>
      <c r="AJ83" s="75">
        <f>PXIL!Q83</f>
        <v>0</v>
      </c>
      <c r="AK83" s="75">
        <f>RTM_IEX!K83</f>
        <v>1.02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4.82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1.7003428571428572</v>
      </c>
      <c r="F84">
        <f>GT_Spot!S84</f>
        <v>0</v>
      </c>
      <c r="G84">
        <f>PPCL_NG!S84</f>
        <v>36.36</v>
      </c>
      <c r="H84">
        <f>PPCL_Spot!S84</f>
        <v>7.85</v>
      </c>
      <c r="I84">
        <f>Bawana_NG!S84</f>
        <v>27.239999999999995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77.040000000000006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14.63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1.6874030171428573</v>
      </c>
      <c r="AD84">
        <f t="shared" si="4"/>
        <v>190.06293984000001</v>
      </c>
      <c r="AE84">
        <f>'IDT-1'!E84</f>
        <v>0</v>
      </c>
      <c r="AF84" s="26"/>
      <c r="AG84">
        <f t="shared" si="5"/>
        <v>190.06293984000001</v>
      </c>
      <c r="AI84" s="75">
        <f>PXIL!K84</f>
        <v>0</v>
      </c>
      <c r="AJ84" s="75">
        <f>PXIL!Q84</f>
        <v>0</v>
      </c>
      <c r="AK84" s="75">
        <f>RTM_IEX!K84</f>
        <v>1.94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24.02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1.7003428571428572</v>
      </c>
      <c r="F85">
        <f>GT_Spot!S85</f>
        <v>0</v>
      </c>
      <c r="G85">
        <f>PPCL_NG!S85</f>
        <v>36.36</v>
      </c>
      <c r="H85">
        <f>PPCL_Spot!S85</f>
        <v>5.59</v>
      </c>
      <c r="I85">
        <f>Bawana_NG!S85</f>
        <v>27.24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77.27000000000001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12.84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1.6806270171428572</v>
      </c>
      <c r="AD85">
        <f t="shared" si="4"/>
        <v>189.29971584000003</v>
      </c>
      <c r="AE85">
        <f>'IDT-1'!E85</f>
        <v>0</v>
      </c>
      <c r="AF85" s="26"/>
      <c r="AG85">
        <f t="shared" si="5"/>
        <v>189.29971584000003</v>
      </c>
      <c r="AI85" s="75">
        <f>PXIL!K85</f>
        <v>0</v>
      </c>
      <c r="AJ85" s="75">
        <f>PXIL!Q85</f>
        <v>0</v>
      </c>
      <c r="AK85" s="75">
        <f>RTM_IEX!K85</f>
        <v>2.59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26.42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1.7003428571428572</v>
      </c>
      <c r="F86">
        <f>GT_Spot!S86</f>
        <v>0</v>
      </c>
      <c r="G86">
        <f>PPCL_NG!S86</f>
        <v>36.36</v>
      </c>
      <c r="H86">
        <f>PPCL_Spot!S86</f>
        <v>8.5623784384551271</v>
      </c>
      <c r="I86">
        <f>Bawana_NG!S86</f>
        <v>27.24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77.27000000000001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15.29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1.6934959474012623</v>
      </c>
      <c r="AD86">
        <f t="shared" si="4"/>
        <v>190.74922534819675</v>
      </c>
      <c r="AE86">
        <f>'IDT-1'!E86</f>
        <v>0</v>
      </c>
      <c r="AF86" s="26"/>
      <c r="AG86">
        <f t="shared" si="5"/>
        <v>190.74922534819675</v>
      </c>
      <c r="AI86" s="75">
        <f>PXIL!K86</f>
        <v>0</v>
      </c>
      <c r="AJ86" s="75">
        <f>PXIL!Q86</f>
        <v>0</v>
      </c>
      <c r="AK86" s="75">
        <f>RTM_IEX!K86</f>
        <v>2.78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22.27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1.7003428571428572</v>
      </c>
      <c r="F87">
        <f>GT_Spot!S87</f>
        <v>0</v>
      </c>
      <c r="G87">
        <f>PPCL_NG!S87</f>
        <v>36.36</v>
      </c>
      <c r="H87">
        <f>PPCL_Spot!S87</f>
        <v>8.5623784384551271</v>
      </c>
      <c r="I87">
        <f>Bawana_NG!S87</f>
        <v>27.24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78.070000000000007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1.3455439474012623</v>
      </c>
      <c r="AD87">
        <f t="shared" si="4"/>
        <v>151.55717734819672</v>
      </c>
      <c r="AE87">
        <f>'IDT-1'!E87</f>
        <v>0</v>
      </c>
      <c r="AF87" s="26"/>
      <c r="AG87">
        <f t="shared" si="5"/>
        <v>151.55717734819672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1.7003428571428572</v>
      </c>
      <c r="F88">
        <f>GT_Spot!S88</f>
        <v>0</v>
      </c>
      <c r="G88">
        <f>PPCL_NG!S88</f>
        <v>36.36</v>
      </c>
      <c r="H88">
        <f>PPCL_Spot!S88</f>
        <v>8.5623784384551271</v>
      </c>
      <c r="I88">
        <f>Bawana_NG!S88</f>
        <v>27.24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78.63000000000001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8.7200000000000006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1.6763359474012625</v>
      </c>
      <c r="AD88">
        <f t="shared" si="4"/>
        <v>188.81638534819672</v>
      </c>
      <c r="AE88">
        <f>'IDT-1'!E88</f>
        <v>0</v>
      </c>
      <c r="AF88" s="26"/>
      <c r="AG88">
        <f t="shared" si="5"/>
        <v>188.81638534819672</v>
      </c>
      <c r="AI88" s="75">
        <f>PXIL!K88</f>
        <v>0</v>
      </c>
      <c r="AJ88" s="75">
        <f>PXIL!Q88</f>
        <v>0</v>
      </c>
      <c r="AK88" s="75">
        <f>RTM_IEX!K88</f>
        <v>4.09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24.22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1.7003428571428572</v>
      </c>
      <c r="F89">
        <f>GT_Spot!S89</f>
        <v>0</v>
      </c>
      <c r="G89">
        <f>PPCL_NG!S89</f>
        <v>36.36</v>
      </c>
      <c r="H89">
        <f>PPCL_Spot!S89</f>
        <v>8.5623784384551271</v>
      </c>
      <c r="I89">
        <f>Bawana_NG!S89</f>
        <v>27.24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77.850000000000009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11.01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1.6651599474012622</v>
      </c>
      <c r="AD89">
        <f t="shared" si="4"/>
        <v>187.55756134819671</v>
      </c>
      <c r="AE89">
        <f>'IDT-1'!E89</f>
        <v>0</v>
      </c>
      <c r="AF89" s="26"/>
      <c r="AG89">
        <f t="shared" si="5"/>
        <v>187.55756134819671</v>
      </c>
      <c r="AI89" s="75">
        <f>PXIL!K89</f>
        <v>0</v>
      </c>
      <c r="AJ89" s="75">
        <f>PXIL!Q89</f>
        <v>0</v>
      </c>
      <c r="AK89" s="75">
        <f>RTM_IEX!K89</f>
        <v>6.09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19.440000000000001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1.7003428571428572</v>
      </c>
      <c r="F90">
        <f>GT_Spot!S90</f>
        <v>0</v>
      </c>
      <c r="G90">
        <f>PPCL_NG!S90</f>
        <v>36.36</v>
      </c>
      <c r="H90">
        <f>PPCL_Spot!S90</f>
        <v>8.5623784384551271</v>
      </c>
      <c r="I90">
        <f>Bawana_NG!S90</f>
        <v>27.24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77.850000000000009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13.09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1.6573279474012623</v>
      </c>
      <c r="AD90">
        <f t="shared" si="4"/>
        <v>186.67539334819674</v>
      </c>
      <c r="AE90">
        <f>'IDT-1'!E90</f>
        <v>0</v>
      </c>
      <c r="AF90" s="26"/>
      <c r="AG90">
        <f t="shared" si="5"/>
        <v>186.67539334819674</v>
      </c>
      <c r="AI90" s="75">
        <f>PXIL!K90</f>
        <v>0</v>
      </c>
      <c r="AJ90" s="75">
        <f>PXIL!Q90</f>
        <v>0</v>
      </c>
      <c r="AK90" s="75">
        <f>RTM_IEX!K90</f>
        <v>6.52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16.04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1.7003428571428572</v>
      </c>
      <c r="F91">
        <f>GT_Spot!S91</f>
        <v>0</v>
      </c>
      <c r="G91">
        <f>PPCL_NG!S91</f>
        <v>36.36</v>
      </c>
      <c r="H91">
        <f>PPCL_Spot!S91</f>
        <v>6.1</v>
      </c>
      <c r="I91">
        <f>Bawana_NG!S91</f>
        <v>27.24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77.930000000000007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1.3226430171428571</v>
      </c>
      <c r="AD91">
        <f t="shared" si="4"/>
        <v>148.97769983999999</v>
      </c>
      <c r="AE91">
        <f>'IDT-1'!E91</f>
        <v>0</v>
      </c>
      <c r="AF91" s="26"/>
      <c r="AG91">
        <f t="shared" si="5"/>
        <v>148.97769983999999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1.7498472646487089</v>
      </c>
      <c r="F92">
        <f>GT_Spot!S92</f>
        <v>0</v>
      </c>
      <c r="G92">
        <f>PPCL_NG!S92</f>
        <v>36.36</v>
      </c>
      <c r="H92">
        <f>PPCL_Spot!S92</f>
        <v>8.5623784384551271</v>
      </c>
      <c r="I92">
        <f>Bawana_NG!S92</f>
        <v>27.24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78.180000000000007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9.02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1.614115586187314</v>
      </c>
      <c r="AD92">
        <f t="shared" si="4"/>
        <v>181.80811011691654</v>
      </c>
      <c r="AE92">
        <f>'IDT-1'!E92</f>
        <v>0</v>
      </c>
      <c r="AF92" s="26"/>
      <c r="AG92">
        <f t="shared" si="5"/>
        <v>181.80811011691654</v>
      </c>
      <c r="AI92" s="75">
        <f>PXIL!K92</f>
        <v>0</v>
      </c>
      <c r="AJ92" s="75">
        <f>PXIL!Q92</f>
        <v>0</v>
      </c>
      <c r="AK92" s="75">
        <f>RTM_IEX!K92</f>
        <v>7.02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14.32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1.7498472646487089</v>
      </c>
      <c r="F93">
        <f>GT_Spot!S93</f>
        <v>0</v>
      </c>
      <c r="G93">
        <f>PPCL_NG!S93</f>
        <v>36.36</v>
      </c>
      <c r="H93">
        <f>PPCL_Spot!S93</f>
        <v>8.5623784384551271</v>
      </c>
      <c r="I93">
        <f>Bawana_NG!S93</f>
        <v>27.24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78.28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10.24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1.6199235861873136</v>
      </c>
      <c r="AD93">
        <f t="shared" si="4"/>
        <v>182.4623021169165</v>
      </c>
      <c r="AE93">
        <f>'IDT-1'!E93</f>
        <v>0</v>
      </c>
      <c r="AF93" s="26"/>
      <c r="AG93">
        <f t="shared" si="5"/>
        <v>182.4623021169165</v>
      </c>
      <c r="AI93" s="75">
        <f>PXIL!K93</f>
        <v>0</v>
      </c>
      <c r="AJ93" s="75">
        <f>PXIL!Q93</f>
        <v>0</v>
      </c>
      <c r="AK93" s="75">
        <f>RTM_IEX!K93</f>
        <v>7.93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12.75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1.7498472646487089</v>
      </c>
      <c r="F94">
        <f>GT_Spot!S94</f>
        <v>0</v>
      </c>
      <c r="G94">
        <f>PPCL_NG!S94</f>
        <v>36.36</v>
      </c>
      <c r="H94">
        <f>PPCL_Spot!S94</f>
        <v>8.5623784384551271</v>
      </c>
      <c r="I94">
        <f>Bawana_NG!S94</f>
        <v>27.24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78.41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10.17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1.6271395861873135</v>
      </c>
      <c r="AD94">
        <f t="shared" si="4"/>
        <v>183.27508611691647</v>
      </c>
      <c r="AE94">
        <f>'IDT-1'!E94</f>
        <v>0</v>
      </c>
      <c r="AF94" s="26"/>
      <c r="AG94">
        <f t="shared" si="5"/>
        <v>183.27508611691647</v>
      </c>
      <c r="AI94" s="75">
        <f>PXIL!K94</f>
        <v>0</v>
      </c>
      <c r="AJ94" s="75">
        <f>PXIL!Q94</f>
        <v>0</v>
      </c>
      <c r="AK94" s="75">
        <f>RTM_IEX!K94</f>
        <v>8.25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13.19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1.7498472646487089</v>
      </c>
      <c r="F95">
        <f>GT_Spot!S95</f>
        <v>0</v>
      </c>
      <c r="G95">
        <f>PPCL_NG!S95</f>
        <v>36.36</v>
      </c>
      <c r="H95">
        <f>PPCL_Spot!S95</f>
        <v>8.5623784384551271</v>
      </c>
      <c r="I95">
        <f>Bawana_NG!S95</f>
        <v>27.24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78.41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1.3489715861873137</v>
      </c>
      <c r="AD95">
        <f t="shared" si="4"/>
        <v>151.94325411691651</v>
      </c>
      <c r="AE95">
        <f>'IDT-1'!E95</f>
        <v>0</v>
      </c>
      <c r="AF95" s="26"/>
      <c r="AG95">
        <f t="shared" si="5"/>
        <v>151.94325411691651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1.7498472646487089</v>
      </c>
      <c r="F96">
        <f>GT_Spot!S96</f>
        <v>0</v>
      </c>
      <c r="G96">
        <f>PPCL_NG!S96</f>
        <v>36.36</v>
      </c>
      <c r="H96">
        <f>PPCL_Spot!S96</f>
        <v>8.5623784384551271</v>
      </c>
      <c r="I96">
        <f>Bawana_NG!S96</f>
        <v>27.24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78.41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8.7899999999999991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1.6567955861873136</v>
      </c>
      <c r="AD96">
        <f t="shared" si="4"/>
        <v>186.61543011691649</v>
      </c>
      <c r="AE96">
        <f>'IDT-1'!E96</f>
        <v>0</v>
      </c>
      <c r="AF96" s="26"/>
      <c r="AG96">
        <f t="shared" si="5"/>
        <v>186.61543011691649</v>
      </c>
      <c r="AI96" s="75">
        <f>PXIL!K96</f>
        <v>0</v>
      </c>
      <c r="AJ96" s="75">
        <f>PXIL!Q96</f>
        <v>0</v>
      </c>
      <c r="AK96" s="75">
        <f>RTM_IEX!K96</f>
        <v>9.6300000000000008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16.559999999999999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1.7498472646487089</v>
      </c>
      <c r="F97">
        <f>GT_Spot!S97</f>
        <v>0</v>
      </c>
      <c r="G97">
        <f>PPCL_NG!S97</f>
        <v>36.36</v>
      </c>
      <c r="H97">
        <f>PPCL_Spot!S97</f>
        <v>6.1</v>
      </c>
      <c r="I97">
        <f>Bawana_NG!S97</f>
        <v>27.24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79.489999999999995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6.3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1.6069666559289089</v>
      </c>
      <c r="AD97">
        <f t="shared" si="4"/>
        <v>181.00288060871981</v>
      </c>
      <c r="AE97">
        <f>'IDT-1'!E97</f>
        <v>0</v>
      </c>
      <c r="AF97" s="26"/>
      <c r="AG97">
        <f t="shared" si="5"/>
        <v>181.00288060871981</v>
      </c>
      <c r="AI97" s="75">
        <f>PXIL!K97</f>
        <v>0</v>
      </c>
      <c r="AJ97" s="75">
        <f>PXIL!Q97</f>
        <v>0</v>
      </c>
      <c r="AK97" s="75">
        <f>RTM_IEX!K97</f>
        <v>12.74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11.66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1.7498472646487089</v>
      </c>
      <c r="F98">
        <f>GT_Spot!S98</f>
        <v>0</v>
      </c>
      <c r="G98">
        <f>PPCL_NG!S98</f>
        <v>36.36</v>
      </c>
      <c r="H98">
        <f>PPCL_Spot!S98</f>
        <v>8.5623784384551271</v>
      </c>
      <c r="I98">
        <f>Bawana_NG!S98</f>
        <v>27.24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79.489999999999995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7.35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1.6456195861873137</v>
      </c>
      <c r="AD98">
        <f t="shared" si="4"/>
        <v>185.35660611691651</v>
      </c>
      <c r="AE98">
        <f>'IDT-1'!E98</f>
        <v>0</v>
      </c>
      <c r="AF98" s="26"/>
      <c r="AG98">
        <f t="shared" si="5"/>
        <v>185.35660611691651</v>
      </c>
      <c r="AI98" s="75">
        <f>PXIL!K98</f>
        <v>0</v>
      </c>
      <c r="AJ98" s="75">
        <f>PXIL!Q98</f>
        <v>0</v>
      </c>
      <c r="AK98" s="75">
        <f>RTM_IEX!K98</f>
        <v>13.33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11.95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4.5538703289986909E-2</v>
      </c>
      <c r="F99">
        <f t="shared" si="6"/>
        <v>0</v>
      </c>
      <c r="G99">
        <f t="shared" si="6"/>
        <v>0.87264000000000064</v>
      </c>
      <c r="H99">
        <f t="shared" si="6"/>
        <v>0.22042945170647391</v>
      </c>
      <c r="I99">
        <f t="shared" si="6"/>
        <v>0.65964576340810821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1.8338174999999997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6.4679999999999988E-2</v>
      </c>
      <c r="Z99" s="75">
        <f t="shared" si="6"/>
        <v>0</v>
      </c>
      <c r="AA99" s="117">
        <f t="shared" si="6"/>
        <v>0.45869999999999989</v>
      </c>
      <c r="AB99" s="117">
        <f t="shared" si="6"/>
        <v>0</v>
      </c>
      <c r="AC99">
        <f t="shared" si="6"/>
        <v>4.7963479958957805E-2</v>
      </c>
      <c r="AD99">
        <f t="shared" si="6"/>
        <v>5.2216329384456124</v>
      </c>
      <c r="AE99">
        <f t="shared" si="6"/>
        <v>0</v>
      </c>
      <c r="AG99">
        <f t="shared" si="6"/>
        <v>5.2216329384456124</v>
      </c>
      <c r="AI99">
        <f t="shared" si="6"/>
        <v>0</v>
      </c>
      <c r="AJ99">
        <f t="shared" si="6"/>
        <v>0</v>
      </c>
      <c r="AK99">
        <f t="shared" si="6"/>
        <v>0.17555999999999999</v>
      </c>
      <c r="AL99">
        <f t="shared" si="6"/>
        <v>-0.09</v>
      </c>
      <c r="AM99">
        <f t="shared" si="6"/>
        <v>0</v>
      </c>
      <c r="AN99">
        <f t="shared" si="6"/>
        <v>0</v>
      </c>
      <c r="AO99">
        <f t="shared" si="6"/>
        <v>1.0285850000000001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0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44802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0</v>
      </c>
      <c r="I3">
        <f>Bawana_NG!R3</f>
        <v>5.49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3.87</v>
      </c>
      <c r="AB3" s="117">
        <f>-STOA!R3</f>
        <v>0</v>
      </c>
      <c r="AC3">
        <f>SUMIF(B3:AB3,"&gt;0")*$AC$2-SUMIF(B3:AB3,"&lt;0")*($AC$2/(1-$AC$2))+SUMIF(AI3:AR3,"&gt;0")*$AC$2-SUMIF(AI3:AR3,"&lt;0")*($AC$2/(1-$AC$2))</f>
        <v>0.23152800000000001</v>
      </c>
      <c r="AD3">
        <f>SUM(B3:AB3,AI3:AR3)-AC3</f>
        <v>26.078471999999998</v>
      </c>
      <c r="AE3">
        <f>'IDT-1'!D3</f>
        <v>0</v>
      </c>
      <c r="AF3" s="26"/>
      <c r="AG3">
        <f>SUM(AD3:AF3)</f>
        <v>26.078471999999998</v>
      </c>
      <c r="AI3" s="75">
        <f>PXIL!L3</f>
        <v>0</v>
      </c>
      <c r="AJ3" s="75">
        <f>PXIL!R3</f>
        <v>0</v>
      </c>
      <c r="AK3" s="75">
        <f>RTM_IEX!L3</f>
        <v>9.68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</v>
      </c>
      <c r="I4">
        <f>Bawana_NG!R4</f>
        <v>5.49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0.23152800000000001</v>
      </c>
      <c r="AD4">
        <f t="shared" ref="AD4:AD67" si="1">SUM(B4:AB4,AI4:AR4)-AC4</f>
        <v>26.078471999999998</v>
      </c>
      <c r="AE4">
        <f>'IDT-1'!D4</f>
        <v>0</v>
      </c>
      <c r="AF4" s="26"/>
      <c r="AG4">
        <f t="shared" ref="AG4:AG67" si="2">SUM(AD4:AF4)</f>
        <v>26.078471999999998</v>
      </c>
      <c r="AI4" s="75">
        <f>PXIL!L4</f>
        <v>0</v>
      </c>
      <c r="AJ4" s="75">
        <f>PXIL!R4</f>
        <v>0</v>
      </c>
      <c r="AK4" s="75">
        <f>RTM_IEX!L4</f>
        <v>9.68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5.49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3.87</v>
      </c>
      <c r="AB5" s="117">
        <f>-STOA!R5</f>
        <v>0</v>
      </c>
      <c r="AC5">
        <f t="shared" si="0"/>
        <v>0.21445600000000001</v>
      </c>
      <c r="AD5">
        <f t="shared" si="1"/>
        <v>24.155543999999999</v>
      </c>
      <c r="AE5">
        <f>'IDT-1'!D5</f>
        <v>0</v>
      </c>
      <c r="AF5" s="26"/>
      <c r="AG5">
        <f t="shared" si="2"/>
        <v>24.155543999999999</v>
      </c>
      <c r="AI5" s="75">
        <f>PXIL!L5</f>
        <v>0</v>
      </c>
      <c r="AJ5" s="75">
        <f>PXIL!R5</f>
        <v>0</v>
      </c>
      <c r="AK5" s="75">
        <f>RTM_IEX!L5</f>
        <v>7.74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5.49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3.87</v>
      </c>
      <c r="AB6" s="117">
        <f>-STOA!R6</f>
        <v>0</v>
      </c>
      <c r="AC6">
        <f t="shared" si="0"/>
        <v>0.22299200000000002</v>
      </c>
      <c r="AD6">
        <f t="shared" si="1"/>
        <v>25.117007999999998</v>
      </c>
      <c r="AE6">
        <f>'IDT-1'!D6</f>
        <v>0</v>
      </c>
      <c r="AF6" s="26"/>
      <c r="AG6">
        <f t="shared" si="2"/>
        <v>25.117007999999998</v>
      </c>
      <c r="AI6" s="75">
        <f>PXIL!L6</f>
        <v>0</v>
      </c>
      <c r="AJ6" s="75">
        <f>PXIL!R6</f>
        <v>0</v>
      </c>
      <c r="AK6" s="75">
        <f>RTM_IEX!L6</f>
        <v>8.7100000000000009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1.8912500000000001</v>
      </c>
      <c r="I7">
        <f>Bawana_NG!R7</f>
        <v>5.49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3.87</v>
      </c>
      <c r="AB7" s="117">
        <f>-STOA!R7</f>
        <v>0</v>
      </c>
      <c r="AC7">
        <f t="shared" si="0"/>
        <v>0.297539</v>
      </c>
      <c r="AD7">
        <f t="shared" si="1"/>
        <v>33.513711000000001</v>
      </c>
      <c r="AE7">
        <f>'IDT-1'!D7</f>
        <v>0</v>
      </c>
      <c r="AF7" s="26"/>
      <c r="AG7">
        <f t="shared" si="2"/>
        <v>33.513711000000001</v>
      </c>
      <c r="AI7" s="75">
        <f>PXIL!L7</f>
        <v>0</v>
      </c>
      <c r="AJ7" s="75">
        <f>PXIL!R7</f>
        <v>0</v>
      </c>
      <c r="AK7" s="75">
        <f>RTM_IEX!L7</f>
        <v>15.29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0</v>
      </c>
      <c r="I8">
        <f>Bawana_NG!R8</f>
        <v>5.49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3.87</v>
      </c>
      <c r="AB8" s="117">
        <f>-STOA!R8</f>
        <v>0</v>
      </c>
      <c r="AC8">
        <f t="shared" si="0"/>
        <v>0.220968</v>
      </c>
      <c r="AD8">
        <f t="shared" si="1"/>
        <v>24.889032</v>
      </c>
      <c r="AE8">
        <f>'IDT-1'!D8</f>
        <v>0</v>
      </c>
      <c r="AF8" s="26"/>
      <c r="AG8">
        <f t="shared" si="2"/>
        <v>24.889032</v>
      </c>
      <c r="AI8" s="75">
        <f>PXIL!L8</f>
        <v>0</v>
      </c>
      <c r="AJ8" s="75">
        <f>PXIL!R8</f>
        <v>0</v>
      </c>
      <c r="AK8" s="75">
        <f>RTM_IEX!L8</f>
        <v>8.48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0</v>
      </c>
      <c r="I9">
        <f>Bawana_NG!R9</f>
        <v>5.49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3.87</v>
      </c>
      <c r="AB9" s="117">
        <f>-STOA!R9</f>
        <v>0</v>
      </c>
      <c r="AC9">
        <f t="shared" si="0"/>
        <v>0.254496</v>
      </c>
      <c r="AD9">
        <f t="shared" si="1"/>
        <v>28.665503999999999</v>
      </c>
      <c r="AE9">
        <f>'IDT-1'!D9</f>
        <v>0</v>
      </c>
      <c r="AF9" s="26"/>
      <c r="AG9">
        <f t="shared" si="2"/>
        <v>28.665503999999999</v>
      </c>
      <c r="AI9" s="75">
        <f>PXIL!L9</f>
        <v>0</v>
      </c>
      <c r="AJ9" s="75">
        <f>PXIL!R9</f>
        <v>0</v>
      </c>
      <c r="AK9" s="75">
        <f>RTM_IEX!L9</f>
        <v>12.29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2.0294031167303728</v>
      </c>
      <c r="I10">
        <f>Bawana_NG!R10</f>
        <v>5.49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3.87</v>
      </c>
      <c r="AB10" s="117">
        <f>-STOA!R10</f>
        <v>0</v>
      </c>
      <c r="AC10">
        <f t="shared" si="0"/>
        <v>0.25528274742722729</v>
      </c>
      <c r="AD10">
        <f t="shared" si="1"/>
        <v>28.754120369303148</v>
      </c>
      <c r="AE10">
        <f>'IDT-1'!D10</f>
        <v>0</v>
      </c>
      <c r="AF10" s="26"/>
      <c r="AG10">
        <f t="shared" si="2"/>
        <v>28.754120369303148</v>
      </c>
      <c r="AI10" s="75">
        <f>PXIL!L10</f>
        <v>0</v>
      </c>
      <c r="AJ10" s="75">
        <f>PXIL!R10</f>
        <v>0</v>
      </c>
      <c r="AK10" s="75">
        <f>RTM_IEX!L10</f>
        <v>10.35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2.0294031167303728</v>
      </c>
      <c r="I11">
        <f>Bawana_NG!R11</f>
        <v>5.5897705537084921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3.87</v>
      </c>
      <c r="AB11" s="117">
        <f>-STOA!R11</f>
        <v>0</v>
      </c>
      <c r="AC11">
        <f t="shared" si="0"/>
        <v>0.25026472829986202</v>
      </c>
      <c r="AD11">
        <f t="shared" si="1"/>
        <v>28.188908942139005</v>
      </c>
      <c r="AE11">
        <f>'IDT-1'!D11</f>
        <v>0</v>
      </c>
      <c r="AF11" s="26"/>
      <c r="AG11">
        <f t="shared" si="2"/>
        <v>28.188908942139005</v>
      </c>
      <c r="AI11" s="75">
        <f>PXIL!L11</f>
        <v>0</v>
      </c>
      <c r="AJ11" s="75">
        <f>PXIL!R11</f>
        <v>0</v>
      </c>
      <c r="AK11" s="75">
        <f>RTM_IEX!L11</f>
        <v>9.68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2.0294031167303728</v>
      </c>
      <c r="I12">
        <f>Bawana_NG!R12</f>
        <v>5.5897705537084921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3.87</v>
      </c>
      <c r="AB12" s="117">
        <f>-STOA!R12</f>
        <v>0</v>
      </c>
      <c r="AC12">
        <f t="shared" si="0"/>
        <v>0.24762472829986204</v>
      </c>
      <c r="AD12">
        <f t="shared" si="1"/>
        <v>27.891548942139003</v>
      </c>
      <c r="AE12">
        <f>'IDT-1'!D12</f>
        <v>0</v>
      </c>
      <c r="AF12" s="26"/>
      <c r="AG12">
        <f t="shared" si="2"/>
        <v>27.891548942139003</v>
      </c>
      <c r="AI12" s="75">
        <f>PXIL!L12</f>
        <v>0</v>
      </c>
      <c r="AJ12" s="75">
        <f>PXIL!R12</f>
        <v>0</v>
      </c>
      <c r="AK12" s="75">
        <f>RTM_IEX!L12</f>
        <v>9.3800000000000008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2.0294031167303728</v>
      </c>
      <c r="I13">
        <f>Bawana_NG!R13</f>
        <v>5.5897705537084921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3.87</v>
      </c>
      <c r="AB13" s="117">
        <f>-STOA!R13</f>
        <v>0</v>
      </c>
      <c r="AC13">
        <f t="shared" si="0"/>
        <v>0.29109672829986205</v>
      </c>
      <c r="AD13">
        <f t="shared" si="1"/>
        <v>32.788076942139</v>
      </c>
      <c r="AE13">
        <f>'IDT-1'!D13</f>
        <v>0</v>
      </c>
      <c r="AF13" s="26"/>
      <c r="AG13">
        <f t="shared" si="2"/>
        <v>32.788076942139</v>
      </c>
      <c r="AI13" s="75">
        <f>PXIL!L13</f>
        <v>0</v>
      </c>
      <c r="AJ13" s="75">
        <f>PXIL!R13</f>
        <v>0</v>
      </c>
      <c r="AK13" s="75">
        <f>RTM_IEX!L13</f>
        <v>14.32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2.0294031167303728</v>
      </c>
      <c r="I14">
        <f>Bawana_NG!R14</f>
        <v>5.5897705537084921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3.87</v>
      </c>
      <c r="AB14" s="117">
        <f>-STOA!R14</f>
        <v>0</v>
      </c>
      <c r="AC14">
        <f t="shared" si="0"/>
        <v>0.22465672829986202</v>
      </c>
      <c r="AD14">
        <f t="shared" si="1"/>
        <v>25.304516942139003</v>
      </c>
      <c r="AE14">
        <f>'IDT-1'!D14</f>
        <v>0</v>
      </c>
      <c r="AF14" s="26"/>
      <c r="AG14">
        <f t="shared" si="2"/>
        <v>25.304516942139003</v>
      </c>
      <c r="AI14" s="75">
        <f>PXIL!L14</f>
        <v>0</v>
      </c>
      <c r="AJ14" s="75">
        <f>PXIL!R14</f>
        <v>0</v>
      </c>
      <c r="AK14" s="75">
        <f>RTM_IEX!L14</f>
        <v>6.77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2.0294031167303728</v>
      </c>
      <c r="I15">
        <f>Bawana_NG!R15</f>
        <v>5.5897705537084921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3.87</v>
      </c>
      <c r="AB15" s="117">
        <f>-STOA!R15</f>
        <v>0</v>
      </c>
      <c r="AC15">
        <f t="shared" si="0"/>
        <v>0.24428072829986203</v>
      </c>
      <c r="AD15">
        <f t="shared" si="1"/>
        <v>27.514892942139003</v>
      </c>
      <c r="AE15">
        <f>'IDT-1'!D15</f>
        <v>0</v>
      </c>
      <c r="AF15" s="26"/>
      <c r="AG15">
        <f t="shared" si="2"/>
        <v>27.514892942139003</v>
      </c>
      <c r="AI15" s="75">
        <f>PXIL!L15</f>
        <v>0</v>
      </c>
      <c r="AJ15" s="75">
        <f>PXIL!R15</f>
        <v>0</v>
      </c>
      <c r="AK15" s="75">
        <f>RTM_IEX!L15</f>
        <v>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2.0294031167303728</v>
      </c>
      <c r="I16">
        <f>Bawana_NG!R16</f>
        <v>5.5897705537084921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3.87</v>
      </c>
      <c r="AB16" s="117">
        <f>-STOA!R16</f>
        <v>0</v>
      </c>
      <c r="AC16">
        <f t="shared" si="0"/>
        <v>0.24428072829986203</v>
      </c>
      <c r="AD16">
        <f t="shared" si="1"/>
        <v>27.514892942139003</v>
      </c>
      <c r="AE16">
        <f>'IDT-1'!D16</f>
        <v>0</v>
      </c>
      <c r="AF16" s="26"/>
      <c r="AG16">
        <f t="shared" si="2"/>
        <v>27.514892942139003</v>
      </c>
      <c r="AI16" s="75">
        <f>PXIL!L16</f>
        <v>0</v>
      </c>
      <c r="AJ16" s="75">
        <f>PXIL!R16</f>
        <v>0</v>
      </c>
      <c r="AK16" s="75">
        <f>RTM_IEX!L16</f>
        <v>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2.0294031167303728</v>
      </c>
      <c r="I17">
        <f>Bawana_NG!R17</f>
        <v>5.5897705537084921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3.87</v>
      </c>
      <c r="AB17" s="117">
        <f>-STOA!R17</f>
        <v>0</v>
      </c>
      <c r="AC17">
        <f t="shared" si="0"/>
        <v>0.24172872829986203</v>
      </c>
      <c r="AD17">
        <f t="shared" si="1"/>
        <v>27.227444942139005</v>
      </c>
      <c r="AE17">
        <f>'IDT-1'!D17</f>
        <v>0</v>
      </c>
      <c r="AF17" s="26"/>
      <c r="AG17">
        <f t="shared" si="2"/>
        <v>27.227444942139005</v>
      </c>
      <c r="AI17" s="75">
        <f>PXIL!L17</f>
        <v>0</v>
      </c>
      <c r="AJ17" s="75">
        <f>PXIL!R17</f>
        <v>0</v>
      </c>
      <c r="AK17" s="75">
        <f>RTM_IEX!L17</f>
        <v>8.7100000000000009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2.0294031167303728</v>
      </c>
      <c r="I18">
        <f>Bawana_NG!R18</f>
        <v>5.5897705537084921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3.87</v>
      </c>
      <c r="AB18" s="117">
        <f>-STOA!R18</f>
        <v>0</v>
      </c>
      <c r="AC18">
        <f t="shared" si="0"/>
        <v>0.24172872829986203</v>
      </c>
      <c r="AD18">
        <f t="shared" si="1"/>
        <v>27.227444942139005</v>
      </c>
      <c r="AE18">
        <f>'IDT-1'!D18</f>
        <v>0</v>
      </c>
      <c r="AF18" s="26"/>
      <c r="AG18">
        <f t="shared" si="2"/>
        <v>27.227444942139005</v>
      </c>
      <c r="AI18" s="75">
        <f>PXIL!L18</f>
        <v>0</v>
      </c>
      <c r="AJ18" s="75">
        <f>PXIL!R18</f>
        <v>0</v>
      </c>
      <c r="AK18" s="75">
        <f>RTM_IEX!L18</f>
        <v>8.7100000000000009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2.0294031167303728</v>
      </c>
      <c r="I19">
        <f>Bawana_NG!R19</f>
        <v>5.5897705537084921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3.87</v>
      </c>
      <c r="AB19" s="117">
        <f>-STOA!R19</f>
        <v>0</v>
      </c>
      <c r="AC19">
        <f t="shared" si="0"/>
        <v>0.28168072829986202</v>
      </c>
      <c r="AD19">
        <f t="shared" si="1"/>
        <v>31.727492942139008</v>
      </c>
      <c r="AE19">
        <f>'IDT-1'!D19</f>
        <v>0</v>
      </c>
      <c r="AF19" s="26"/>
      <c r="AG19">
        <f t="shared" si="2"/>
        <v>31.727492942139008</v>
      </c>
      <c r="AI19" s="75">
        <f>PXIL!L19</f>
        <v>0</v>
      </c>
      <c r="AJ19" s="75">
        <f>PXIL!R19</f>
        <v>0</v>
      </c>
      <c r="AK19" s="75">
        <f>RTM_IEX!L19</f>
        <v>13.25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2.0294031167303728</v>
      </c>
      <c r="I20">
        <f>Bawana_NG!R20</f>
        <v>5.5897705537084921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3.87</v>
      </c>
      <c r="AB20" s="117">
        <f>-STOA!R20</f>
        <v>0</v>
      </c>
      <c r="AC20">
        <f t="shared" si="0"/>
        <v>0.22043272829986205</v>
      </c>
      <c r="AD20">
        <f t="shared" si="1"/>
        <v>24.828740942139003</v>
      </c>
      <c r="AE20">
        <f>'IDT-1'!D20</f>
        <v>0</v>
      </c>
      <c r="AF20" s="26"/>
      <c r="AG20">
        <f t="shared" si="2"/>
        <v>24.828740942139003</v>
      </c>
      <c r="AI20" s="75">
        <f>PXIL!L20</f>
        <v>0</v>
      </c>
      <c r="AJ20" s="75">
        <f>PXIL!R20</f>
        <v>0</v>
      </c>
      <c r="AK20" s="75">
        <f>RTM_IEX!L20</f>
        <v>6.29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2.0294031167303728</v>
      </c>
      <c r="I21">
        <f>Bawana_NG!R21</f>
        <v>5.5897705537084921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3.87</v>
      </c>
      <c r="AB21" s="117">
        <f>-STOA!R21</f>
        <v>0</v>
      </c>
      <c r="AC21">
        <f t="shared" si="0"/>
        <v>0.23917672829986203</v>
      </c>
      <c r="AD21">
        <f t="shared" si="1"/>
        <v>26.939996942139</v>
      </c>
      <c r="AE21">
        <f>'IDT-1'!D21</f>
        <v>0</v>
      </c>
      <c r="AF21" s="26"/>
      <c r="AG21">
        <f t="shared" si="2"/>
        <v>26.939996942139</v>
      </c>
      <c r="AI21" s="75">
        <f>PXIL!L21</f>
        <v>0</v>
      </c>
      <c r="AJ21" s="75">
        <f>PXIL!R21</f>
        <v>0</v>
      </c>
      <c r="AK21" s="75">
        <f>RTM_IEX!L21</f>
        <v>8.42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2.0294031167303728</v>
      </c>
      <c r="I22">
        <f>Bawana_NG!R22</f>
        <v>5.5897705537084921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3.87</v>
      </c>
      <c r="AB22" s="117">
        <f>-STOA!R22</f>
        <v>0</v>
      </c>
      <c r="AC22">
        <f t="shared" si="0"/>
        <v>0.16508072829986203</v>
      </c>
      <c r="AD22">
        <f t="shared" si="1"/>
        <v>18.594092942139003</v>
      </c>
      <c r="AE22">
        <f>'IDT-1'!D22</f>
        <v>0</v>
      </c>
      <c r="AF22" s="26"/>
      <c r="AG22">
        <f t="shared" si="2"/>
        <v>18.594092942139003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0</v>
      </c>
      <c r="I23">
        <f>Bawana_NG!R23</f>
        <v>5.5897705537084921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3.87</v>
      </c>
      <c r="AB23" s="117">
        <f>-STOA!R23</f>
        <v>0</v>
      </c>
      <c r="AC23">
        <f t="shared" si="0"/>
        <v>0.22809398087263472</v>
      </c>
      <c r="AD23">
        <f t="shared" si="1"/>
        <v>25.691676572835853</v>
      </c>
      <c r="AE23">
        <f>'IDT-1'!D23</f>
        <v>0</v>
      </c>
      <c r="AF23" s="26"/>
      <c r="AG23">
        <f t="shared" si="2"/>
        <v>25.691676572835853</v>
      </c>
      <c r="AI23" s="75">
        <f>PXIL!L23</f>
        <v>0</v>
      </c>
      <c r="AJ23" s="75">
        <f>PXIL!R23</f>
        <v>0</v>
      </c>
      <c r="AK23" s="75">
        <f>RTM_IEX!L23</f>
        <v>9.19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0</v>
      </c>
      <c r="I24">
        <f>Bawana_NG!R24</f>
        <v>5.5897705537084921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3.87</v>
      </c>
      <c r="AB24" s="117">
        <f>-STOA!R24</f>
        <v>0</v>
      </c>
      <c r="AC24">
        <f t="shared" si="0"/>
        <v>0.14722198087263472</v>
      </c>
      <c r="AD24">
        <f t="shared" si="1"/>
        <v>16.582548572835854</v>
      </c>
      <c r="AE24">
        <f>'IDT-1'!D24</f>
        <v>0</v>
      </c>
      <c r="AF24" s="26"/>
      <c r="AG24">
        <f t="shared" si="2"/>
        <v>16.582548572835854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1.5670588235294118</v>
      </c>
      <c r="I25">
        <f>Bawana_NG!R25</f>
        <v>5.5897705537084921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3.87</v>
      </c>
      <c r="AB25" s="117">
        <f>-STOA!R25</f>
        <v>0</v>
      </c>
      <c r="AC25">
        <f t="shared" si="0"/>
        <v>0.28870009851969358</v>
      </c>
      <c r="AD25">
        <f t="shared" si="1"/>
        <v>32.518129278718213</v>
      </c>
      <c r="AE25">
        <f>'IDT-1'!D25</f>
        <v>0</v>
      </c>
      <c r="AF25" s="26"/>
      <c r="AG25">
        <f t="shared" si="2"/>
        <v>32.518129278718213</v>
      </c>
      <c r="AI25" s="75">
        <f>PXIL!L25</f>
        <v>0</v>
      </c>
      <c r="AJ25" s="75">
        <f>PXIL!R25</f>
        <v>0</v>
      </c>
      <c r="AK25" s="75">
        <f>RTM_IEX!L25</f>
        <v>14.51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0</v>
      </c>
      <c r="I26">
        <f>Bawana_NG!R26</f>
        <v>5.5897705537084921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3.87</v>
      </c>
      <c r="AB26" s="117">
        <f>-STOA!R26</f>
        <v>0</v>
      </c>
      <c r="AC26">
        <f t="shared" si="0"/>
        <v>0.14722198087263472</v>
      </c>
      <c r="AD26">
        <f t="shared" si="1"/>
        <v>16.582548572835854</v>
      </c>
      <c r="AE26">
        <f>'IDT-1'!D26</f>
        <v>0</v>
      </c>
      <c r="AF26" s="26"/>
      <c r="AG26">
        <f t="shared" si="2"/>
        <v>16.582548572835854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0</v>
      </c>
      <c r="I27">
        <f>Bawana_NG!R27</f>
        <v>5.5897705537084921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3.87</v>
      </c>
      <c r="AB27" s="117">
        <f>-STOA!R27</f>
        <v>0</v>
      </c>
      <c r="AC27">
        <f t="shared" si="0"/>
        <v>0.14722198087263472</v>
      </c>
      <c r="AD27">
        <f t="shared" si="1"/>
        <v>16.582548572835854</v>
      </c>
      <c r="AE27">
        <f>'IDT-1'!D27</f>
        <v>0</v>
      </c>
      <c r="AF27" s="26"/>
      <c r="AG27">
        <f t="shared" si="2"/>
        <v>16.582548572835854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0</v>
      </c>
      <c r="I28">
        <f>Bawana_NG!R28</f>
        <v>5.5897705537084921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3.87</v>
      </c>
      <c r="AB28" s="117">
        <f>-STOA!R28</f>
        <v>0</v>
      </c>
      <c r="AC28">
        <f t="shared" si="0"/>
        <v>0.14722198087263472</v>
      </c>
      <c r="AD28">
        <f t="shared" si="1"/>
        <v>16.582548572835854</v>
      </c>
      <c r="AE28">
        <f>'IDT-1'!D28</f>
        <v>0</v>
      </c>
      <c r="AF28" s="26"/>
      <c r="AG28">
        <f t="shared" si="2"/>
        <v>16.582548572835854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0</v>
      </c>
      <c r="I29">
        <f>Bawana_NG!R29</f>
        <v>5.5897705537084921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3.87</v>
      </c>
      <c r="AB29" s="117">
        <f>-STOA!R29</f>
        <v>0</v>
      </c>
      <c r="AC29">
        <f t="shared" si="0"/>
        <v>0.14722198087263472</v>
      </c>
      <c r="AD29">
        <f t="shared" si="1"/>
        <v>16.582548572835854</v>
      </c>
      <c r="AE29">
        <f>'IDT-1'!D29</f>
        <v>0</v>
      </c>
      <c r="AF29" s="26"/>
      <c r="AG29">
        <f t="shared" si="2"/>
        <v>16.582548572835854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2.1800000000000002</v>
      </c>
      <c r="I30">
        <f>Bawana_NG!R30</f>
        <v>5.5897705537084921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3.87</v>
      </c>
      <c r="AB30" s="117">
        <f>-STOA!R30</f>
        <v>0</v>
      </c>
      <c r="AC30">
        <f t="shared" si="0"/>
        <v>0.16640598087263472</v>
      </c>
      <c r="AD30">
        <f t="shared" si="1"/>
        <v>18.743364572835855</v>
      </c>
      <c r="AE30">
        <f>'IDT-1'!D30</f>
        <v>0</v>
      </c>
      <c r="AF30" s="26"/>
      <c r="AG30">
        <f t="shared" si="2"/>
        <v>18.743364572835855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2.1800000000000002</v>
      </c>
      <c r="I31">
        <f>Bawana_NG!R31</f>
        <v>5.5897705537084921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9.68</v>
      </c>
      <c r="AB31" s="117">
        <f>-STOA!R31</f>
        <v>0</v>
      </c>
      <c r="AC31">
        <f t="shared" si="0"/>
        <v>0.31371798087263475</v>
      </c>
      <c r="AD31">
        <f t="shared" si="1"/>
        <v>35.336052572835861</v>
      </c>
      <c r="AE31">
        <f>'IDT-1'!D31</f>
        <v>0</v>
      </c>
      <c r="AF31" s="26"/>
      <c r="AG31">
        <f t="shared" si="2"/>
        <v>35.336052572835861</v>
      </c>
      <c r="AI31" s="75">
        <f>PXIL!L31</f>
        <v>0</v>
      </c>
      <c r="AJ31" s="75">
        <f>PXIL!R31</f>
        <v>0</v>
      </c>
      <c r="AK31" s="75">
        <f>RTM_IEX!L31</f>
        <v>10.93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2.1800000000000002</v>
      </c>
      <c r="I32">
        <f>Bawana_NG!R32</f>
        <v>5.5897705537084921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9.68</v>
      </c>
      <c r="AB32" s="117">
        <f>-STOA!R32</f>
        <v>0</v>
      </c>
      <c r="AC32">
        <f t="shared" si="0"/>
        <v>0.21753398087263476</v>
      </c>
      <c r="AD32">
        <f t="shared" si="1"/>
        <v>24.502236572835859</v>
      </c>
      <c r="AE32">
        <f>'IDT-1'!D32</f>
        <v>0</v>
      </c>
      <c r="AF32" s="26"/>
      <c r="AG32">
        <f t="shared" si="2"/>
        <v>24.502236572835859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2.1800000000000002</v>
      </c>
      <c r="I33">
        <f>Bawana_NG!R33</f>
        <v>5.5897705537084921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9.68</v>
      </c>
      <c r="AB33" s="117">
        <f>-STOA!R33</f>
        <v>0</v>
      </c>
      <c r="AC33">
        <f t="shared" si="0"/>
        <v>0.21753398087263476</v>
      </c>
      <c r="AD33">
        <f t="shared" si="1"/>
        <v>24.502236572835859</v>
      </c>
      <c r="AE33">
        <f>'IDT-1'!D33</f>
        <v>0</v>
      </c>
      <c r="AF33" s="26"/>
      <c r="AG33">
        <f t="shared" si="2"/>
        <v>24.502236572835859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2.1800000000000002</v>
      </c>
      <c r="I34">
        <f>Bawana_NG!R34</f>
        <v>5.5897705537084921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9.68</v>
      </c>
      <c r="AB34" s="117">
        <f>-STOA!R34</f>
        <v>0</v>
      </c>
      <c r="AC34">
        <f t="shared" si="0"/>
        <v>0.28986998087263477</v>
      </c>
      <c r="AD34">
        <f t="shared" si="1"/>
        <v>32.649900572835854</v>
      </c>
      <c r="AE34">
        <f>'IDT-1'!D34</f>
        <v>0</v>
      </c>
      <c r="AF34" s="26"/>
      <c r="AG34">
        <f t="shared" si="2"/>
        <v>32.649900572835854</v>
      </c>
      <c r="AI34" s="75">
        <f>PXIL!L34</f>
        <v>0</v>
      </c>
      <c r="AJ34" s="75">
        <f>PXIL!R34</f>
        <v>0</v>
      </c>
      <c r="AK34" s="75">
        <f>RTM_IEX!L34</f>
        <v>8.2200000000000006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2.0294031167303728</v>
      </c>
      <c r="I35">
        <f>Bawana_NG!R35</f>
        <v>5.5897705537084921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9.68</v>
      </c>
      <c r="AB35" s="117">
        <f>-STOA!R35</f>
        <v>0</v>
      </c>
      <c r="AC35">
        <f t="shared" si="0"/>
        <v>0.30394472829986202</v>
      </c>
      <c r="AD35">
        <f t="shared" si="1"/>
        <v>34.235228942139003</v>
      </c>
      <c r="AE35">
        <f>'IDT-1'!D35</f>
        <v>0</v>
      </c>
      <c r="AF35" s="26"/>
      <c r="AG35">
        <f t="shared" si="2"/>
        <v>34.235228942139003</v>
      </c>
      <c r="AI35" s="75">
        <f>PXIL!L35</f>
        <v>0</v>
      </c>
      <c r="AJ35" s="75">
        <f>PXIL!R35</f>
        <v>0</v>
      </c>
      <c r="AK35" s="75">
        <f>RTM_IEX!L35</f>
        <v>9.9700000000000006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2.0294031167303728</v>
      </c>
      <c r="I36">
        <f>Bawana_NG!R36</f>
        <v>5.5897705537084921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9.68</v>
      </c>
      <c r="AB36" s="117">
        <f>-STOA!R36</f>
        <v>0</v>
      </c>
      <c r="AC36">
        <f t="shared" si="0"/>
        <v>0.31837672829986202</v>
      </c>
      <c r="AD36">
        <f t="shared" si="1"/>
        <v>35.860796942139004</v>
      </c>
      <c r="AE36">
        <f>'IDT-1'!D36</f>
        <v>0</v>
      </c>
      <c r="AF36" s="26"/>
      <c r="AG36">
        <f t="shared" si="2"/>
        <v>35.860796942139004</v>
      </c>
      <c r="AI36" s="75">
        <f>PXIL!L36</f>
        <v>0</v>
      </c>
      <c r="AJ36" s="75">
        <f>PXIL!R36</f>
        <v>0</v>
      </c>
      <c r="AK36" s="75">
        <f>RTM_IEX!L36</f>
        <v>11.61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2.0294031167303728</v>
      </c>
      <c r="I37">
        <f>Bawana_NG!R37</f>
        <v>5.5897705537084921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9.68</v>
      </c>
      <c r="AB37" s="117">
        <f>-STOA!R37</f>
        <v>0</v>
      </c>
      <c r="AC37">
        <f t="shared" si="0"/>
        <v>0.36096872829986204</v>
      </c>
      <c r="AD37">
        <f t="shared" si="1"/>
        <v>40.658204942139001</v>
      </c>
      <c r="AE37">
        <f>'IDT-1'!D37</f>
        <v>0</v>
      </c>
      <c r="AF37" s="26"/>
      <c r="AG37">
        <f t="shared" si="2"/>
        <v>40.658204942139001</v>
      </c>
      <c r="AI37" s="75">
        <f>PXIL!L37</f>
        <v>0</v>
      </c>
      <c r="AJ37" s="75">
        <f>PXIL!R37</f>
        <v>0</v>
      </c>
      <c r="AK37" s="75">
        <f>RTM_IEX!L37</f>
        <v>16.45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2.0294031167303728</v>
      </c>
      <c r="I38">
        <f>Bawana_NG!R38</f>
        <v>5.5897705537084921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9.68</v>
      </c>
      <c r="AB38" s="117">
        <f>-STOA!R38</f>
        <v>0</v>
      </c>
      <c r="AC38">
        <f t="shared" si="0"/>
        <v>0.30561672829986203</v>
      </c>
      <c r="AD38">
        <f t="shared" si="1"/>
        <v>34.423556942139008</v>
      </c>
      <c r="AE38">
        <f>'IDT-1'!D38</f>
        <v>0</v>
      </c>
      <c r="AF38" s="26"/>
      <c r="AG38">
        <f t="shared" si="2"/>
        <v>34.423556942139008</v>
      </c>
      <c r="AI38" s="75">
        <f>PXIL!L38</f>
        <v>0</v>
      </c>
      <c r="AJ38" s="75">
        <f>PXIL!R38</f>
        <v>0</v>
      </c>
      <c r="AK38" s="75">
        <f>RTM_IEX!L38</f>
        <v>10.16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2.0294031167303728</v>
      </c>
      <c r="I39">
        <f>Bawana_NG!R39</f>
        <v>5.5897705537084921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9.68</v>
      </c>
      <c r="AB39" s="117">
        <f>-STOA!R39</f>
        <v>0</v>
      </c>
      <c r="AC39">
        <f t="shared" si="0"/>
        <v>0.33791272829986202</v>
      </c>
      <c r="AD39">
        <f t="shared" si="1"/>
        <v>38.061260942139</v>
      </c>
      <c r="AE39">
        <f>'IDT-1'!D39</f>
        <v>0</v>
      </c>
      <c r="AF39" s="26"/>
      <c r="AG39">
        <f t="shared" si="2"/>
        <v>38.061260942139</v>
      </c>
      <c r="AI39" s="75">
        <f>PXIL!L39</f>
        <v>0</v>
      </c>
      <c r="AJ39" s="75">
        <f>PXIL!R39</f>
        <v>0</v>
      </c>
      <c r="AK39" s="75">
        <f>RTM_IEX!L39</f>
        <v>13.83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2.0294031167303728</v>
      </c>
      <c r="I40">
        <f>Bawana_NG!R40</f>
        <v>5.5897705537084921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9.68</v>
      </c>
      <c r="AB40" s="117">
        <f>-STOA!R40</f>
        <v>0</v>
      </c>
      <c r="AC40">
        <f t="shared" si="0"/>
        <v>0.34389672829986201</v>
      </c>
      <c r="AD40">
        <f t="shared" si="1"/>
        <v>38.735276942139002</v>
      </c>
      <c r="AE40">
        <f>'IDT-1'!D40</f>
        <v>0</v>
      </c>
      <c r="AF40" s="26"/>
      <c r="AG40">
        <f t="shared" si="2"/>
        <v>38.735276942139002</v>
      </c>
      <c r="AI40" s="75">
        <f>PXIL!L40</f>
        <v>0</v>
      </c>
      <c r="AJ40" s="75">
        <f>PXIL!R40</f>
        <v>0</v>
      </c>
      <c r="AK40" s="75">
        <f>RTM_IEX!L40</f>
        <v>14.51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2.0294031167303728</v>
      </c>
      <c r="I41">
        <f>Bawana_NG!R41</f>
        <v>5.5897705537084921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9.68</v>
      </c>
      <c r="AB41" s="117">
        <f>-STOA!R41</f>
        <v>0</v>
      </c>
      <c r="AC41">
        <f t="shared" si="0"/>
        <v>0.34820872829986205</v>
      </c>
      <c r="AD41">
        <f t="shared" si="1"/>
        <v>39.220964942139005</v>
      </c>
      <c r="AE41">
        <f>'IDT-1'!D41</f>
        <v>0</v>
      </c>
      <c r="AF41" s="26"/>
      <c r="AG41">
        <f t="shared" si="2"/>
        <v>39.220964942139005</v>
      </c>
      <c r="AI41" s="75">
        <f>PXIL!L41</f>
        <v>0</v>
      </c>
      <c r="AJ41" s="75">
        <f>PXIL!R41</f>
        <v>0</v>
      </c>
      <c r="AK41" s="75">
        <f>RTM_IEX!L41</f>
        <v>15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2.0294031167303728</v>
      </c>
      <c r="I42">
        <f>Bawana_NG!R42</f>
        <v>5.5897705537084921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9.68</v>
      </c>
      <c r="AB42" s="117">
        <f>-STOA!R42</f>
        <v>0</v>
      </c>
      <c r="AC42">
        <f t="shared" si="0"/>
        <v>0.35243272829986205</v>
      </c>
      <c r="AD42">
        <f t="shared" si="1"/>
        <v>39.696740942139002</v>
      </c>
      <c r="AE42">
        <f>'IDT-1'!D42</f>
        <v>0</v>
      </c>
      <c r="AF42" s="26"/>
      <c r="AG42">
        <f t="shared" si="2"/>
        <v>39.696740942139002</v>
      </c>
      <c r="AI42" s="75">
        <f>PXIL!L42</f>
        <v>0</v>
      </c>
      <c r="AJ42" s="75">
        <f>PXIL!R42</f>
        <v>0</v>
      </c>
      <c r="AK42" s="75">
        <f>RTM_IEX!L42</f>
        <v>15.48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5.49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3.87</v>
      </c>
      <c r="AB43" s="117">
        <f>-STOA!R43</f>
        <v>0</v>
      </c>
      <c r="AC43">
        <f t="shared" si="0"/>
        <v>0.40066400000000002</v>
      </c>
      <c r="AD43">
        <f t="shared" si="1"/>
        <v>45.129336000000002</v>
      </c>
      <c r="AE43">
        <f>'IDT-1'!D43</f>
        <v>0</v>
      </c>
      <c r="AF43" s="26"/>
      <c r="AG43">
        <f t="shared" si="2"/>
        <v>45.129336000000002</v>
      </c>
      <c r="AI43" s="75">
        <f>PXIL!L43</f>
        <v>0</v>
      </c>
      <c r="AJ43" s="75">
        <f>PXIL!R43</f>
        <v>0</v>
      </c>
      <c r="AK43" s="75">
        <f>RTM_IEX!L43</f>
        <v>26.9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1.76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3.87</v>
      </c>
      <c r="AB44" s="117">
        <f>-STOA!R44</f>
        <v>0</v>
      </c>
      <c r="AC44">
        <f t="shared" si="0"/>
        <v>0.32225599999999999</v>
      </c>
      <c r="AD44">
        <f t="shared" si="1"/>
        <v>36.297743999999994</v>
      </c>
      <c r="AE44">
        <f>'IDT-1'!D44</f>
        <v>0</v>
      </c>
      <c r="AF44" s="26"/>
      <c r="AG44">
        <f t="shared" si="2"/>
        <v>36.297743999999994</v>
      </c>
      <c r="AI44" s="75">
        <f>PXIL!L44</f>
        <v>0</v>
      </c>
      <c r="AJ44" s="75">
        <f>PXIL!R44</f>
        <v>0</v>
      </c>
      <c r="AK44" s="75">
        <f>RTM_IEX!L44</f>
        <v>17.899999999999999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1.76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3.87</v>
      </c>
      <c r="AB45" s="117">
        <f>-STOA!R45</f>
        <v>0</v>
      </c>
      <c r="AC45">
        <f t="shared" si="0"/>
        <v>0.35032799999999997</v>
      </c>
      <c r="AD45">
        <f t="shared" si="1"/>
        <v>39.459672000000005</v>
      </c>
      <c r="AE45">
        <f>'IDT-1'!D45</f>
        <v>0</v>
      </c>
      <c r="AF45" s="26"/>
      <c r="AG45">
        <f t="shared" si="2"/>
        <v>39.459672000000005</v>
      </c>
      <c r="AI45" s="75">
        <f>PXIL!L45</f>
        <v>0</v>
      </c>
      <c r="AJ45" s="75">
        <f>PXIL!R45</f>
        <v>0</v>
      </c>
      <c r="AK45" s="75">
        <f>RTM_IEX!L45</f>
        <v>21.09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1.76</v>
      </c>
      <c r="I46">
        <f>Bawana_NG!R46</f>
        <v>5.49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3.87</v>
      </c>
      <c r="AB46" s="117">
        <f>-STOA!R46</f>
        <v>0</v>
      </c>
      <c r="AC46">
        <f t="shared" si="0"/>
        <v>0.209176</v>
      </c>
      <c r="AD46">
        <f t="shared" si="1"/>
        <v>23.560824</v>
      </c>
      <c r="AE46">
        <f>'IDT-1'!D46</f>
        <v>0</v>
      </c>
      <c r="AF46" s="26"/>
      <c r="AG46">
        <f t="shared" si="2"/>
        <v>23.560824</v>
      </c>
      <c r="AI46" s="75">
        <f>PXIL!L46</f>
        <v>0</v>
      </c>
      <c r="AJ46" s="75">
        <f>PXIL!R46</f>
        <v>0</v>
      </c>
      <c r="AK46" s="75">
        <f>RTM_IEX!L46</f>
        <v>5.38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</v>
      </c>
      <c r="I47">
        <f>Bawana_NG!R47</f>
        <v>5.49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3.87</v>
      </c>
      <c r="AB47" s="117">
        <f>-STOA!R47</f>
        <v>0</v>
      </c>
      <c r="AC47">
        <f t="shared" si="0"/>
        <v>0.146344</v>
      </c>
      <c r="AD47">
        <f t="shared" si="1"/>
        <v>16.483656</v>
      </c>
      <c r="AE47">
        <f>'IDT-1'!D47</f>
        <v>0</v>
      </c>
      <c r="AF47" s="26"/>
      <c r="AG47">
        <f t="shared" si="2"/>
        <v>16.483656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1.76</v>
      </c>
      <c r="I48">
        <f>Bawana_NG!R48</f>
        <v>5.49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3.87</v>
      </c>
      <c r="AB48" s="117">
        <f>-STOA!R48</f>
        <v>0</v>
      </c>
      <c r="AC48">
        <f t="shared" si="0"/>
        <v>0.161832</v>
      </c>
      <c r="AD48">
        <f t="shared" si="1"/>
        <v>18.228168</v>
      </c>
      <c r="AE48">
        <f>'IDT-1'!D48</f>
        <v>0</v>
      </c>
      <c r="AF48" s="26"/>
      <c r="AG48">
        <f t="shared" si="2"/>
        <v>18.228168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5.49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3.87</v>
      </c>
      <c r="AB49" s="117">
        <f>-STOA!R49</f>
        <v>0</v>
      </c>
      <c r="AC49">
        <f t="shared" si="0"/>
        <v>0.40145600000000004</v>
      </c>
      <c r="AD49">
        <f t="shared" si="1"/>
        <v>45.218543999999994</v>
      </c>
      <c r="AE49">
        <f>'IDT-1'!D49</f>
        <v>0</v>
      </c>
      <c r="AF49" s="26"/>
      <c r="AG49">
        <f t="shared" si="2"/>
        <v>45.218543999999994</v>
      </c>
      <c r="AI49" s="75">
        <f>PXIL!L49</f>
        <v>0</v>
      </c>
      <c r="AJ49" s="75">
        <f>PXIL!R49</f>
        <v>0</v>
      </c>
      <c r="AK49" s="75">
        <f>RTM_IEX!L49</f>
        <v>26.99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1.76</v>
      </c>
      <c r="I50">
        <f>Bawana_NG!R50</f>
        <v>5.49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3.87</v>
      </c>
      <c r="AB50" s="117">
        <f>-STOA!R50</f>
        <v>0</v>
      </c>
      <c r="AC50">
        <f t="shared" si="0"/>
        <v>0.161832</v>
      </c>
      <c r="AD50">
        <f t="shared" si="1"/>
        <v>18.228168</v>
      </c>
      <c r="AE50">
        <f>'IDT-1'!D50</f>
        <v>0</v>
      </c>
      <c r="AF50" s="26"/>
      <c r="AG50">
        <f t="shared" si="2"/>
        <v>18.228168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0.95</v>
      </c>
      <c r="I51">
        <f>Bawana_NG!R51</f>
        <v>5.6799999999999988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3.87</v>
      </c>
      <c r="AB51" s="117">
        <f>-STOA!R51</f>
        <v>0</v>
      </c>
      <c r="AC51">
        <f t="shared" si="0"/>
        <v>0.15637600000000001</v>
      </c>
      <c r="AD51">
        <f t="shared" si="1"/>
        <v>17.613623999999998</v>
      </c>
      <c r="AE51">
        <f>'IDT-1'!D51</f>
        <v>0</v>
      </c>
      <c r="AF51" s="26"/>
      <c r="AG51">
        <f t="shared" si="2"/>
        <v>17.613623999999998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0.95</v>
      </c>
      <c r="I52">
        <f>Bawana_NG!R52</f>
        <v>5.49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3.87</v>
      </c>
      <c r="AB52" s="117">
        <f>-STOA!R52</f>
        <v>0</v>
      </c>
      <c r="AC52">
        <f t="shared" si="0"/>
        <v>0.15470400000000001</v>
      </c>
      <c r="AD52">
        <f t="shared" si="1"/>
        <v>17.425295999999999</v>
      </c>
      <c r="AE52">
        <f>'IDT-1'!D52</f>
        <v>0</v>
      </c>
      <c r="AF52" s="26"/>
      <c r="AG52">
        <f t="shared" si="2"/>
        <v>17.425295999999999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0.95</v>
      </c>
      <c r="I53">
        <f>Bawana_NG!R53</f>
        <v>5.49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3.87</v>
      </c>
      <c r="AB53" s="117">
        <f>-STOA!R53</f>
        <v>0</v>
      </c>
      <c r="AC53">
        <f t="shared" si="0"/>
        <v>0.25977600000000001</v>
      </c>
      <c r="AD53">
        <f t="shared" si="1"/>
        <v>29.260223999999997</v>
      </c>
      <c r="AE53">
        <f>'IDT-1'!D53</f>
        <v>0</v>
      </c>
      <c r="AF53" s="26"/>
      <c r="AG53">
        <f t="shared" si="2"/>
        <v>29.260223999999997</v>
      </c>
      <c r="AI53" s="75">
        <f>PXIL!L53</f>
        <v>0</v>
      </c>
      <c r="AJ53" s="75">
        <f>PXIL!R53</f>
        <v>0</v>
      </c>
      <c r="AK53" s="75">
        <f>RTM_IEX!L53</f>
        <v>11.94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0.95</v>
      </c>
      <c r="I54">
        <f>Bawana_NG!R54</f>
        <v>5.49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3.87</v>
      </c>
      <c r="AB54" s="117">
        <f>-STOA!R54</f>
        <v>0</v>
      </c>
      <c r="AC54">
        <f t="shared" si="0"/>
        <v>0.28353600000000001</v>
      </c>
      <c r="AD54">
        <f t="shared" si="1"/>
        <v>31.936463999999997</v>
      </c>
      <c r="AE54">
        <f>'IDT-1'!D54</f>
        <v>0</v>
      </c>
      <c r="AF54" s="26"/>
      <c r="AG54">
        <f t="shared" si="2"/>
        <v>31.936463999999997</v>
      </c>
      <c r="AI54" s="75">
        <f>PXIL!L54</f>
        <v>0</v>
      </c>
      <c r="AJ54" s="75">
        <f>PXIL!R54</f>
        <v>0</v>
      </c>
      <c r="AK54" s="75">
        <f>RTM_IEX!L54</f>
        <v>14.64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</v>
      </c>
      <c r="I55">
        <f>Bawana_NG!R55</f>
        <v>5.8201060122351924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3.87</v>
      </c>
      <c r="AB55" s="117">
        <f>-STOA!R55</f>
        <v>0</v>
      </c>
      <c r="AC55">
        <f t="shared" si="0"/>
        <v>0.39749693290766974</v>
      </c>
      <c r="AD55">
        <f t="shared" si="1"/>
        <v>44.772609079327523</v>
      </c>
      <c r="AE55">
        <f>'IDT-1'!D55</f>
        <v>0</v>
      </c>
      <c r="AF55" s="26"/>
      <c r="AG55">
        <f t="shared" si="2"/>
        <v>44.772609079327523</v>
      </c>
      <c r="AI55" s="75">
        <f>PXIL!L55</f>
        <v>0</v>
      </c>
      <c r="AJ55" s="75">
        <f>PXIL!R55</f>
        <v>0</v>
      </c>
      <c r="AK55" s="75">
        <f>RTM_IEX!L55</f>
        <v>26.21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1.76</v>
      </c>
      <c r="I56">
        <f>Bawana_NG!R56</f>
        <v>5.7600000000000007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3.87</v>
      </c>
      <c r="AB56" s="117">
        <f>-STOA!R56</f>
        <v>0</v>
      </c>
      <c r="AC56">
        <f t="shared" si="0"/>
        <v>0.35155999999999998</v>
      </c>
      <c r="AD56">
        <f t="shared" si="1"/>
        <v>39.598440000000004</v>
      </c>
      <c r="AE56">
        <f>'IDT-1'!D56</f>
        <v>0</v>
      </c>
      <c r="AF56" s="26"/>
      <c r="AG56">
        <f t="shared" si="2"/>
        <v>39.598440000000004</v>
      </c>
      <c r="AI56" s="75">
        <f>PXIL!L56</f>
        <v>0</v>
      </c>
      <c r="AJ56" s="75">
        <f>PXIL!R56</f>
        <v>0</v>
      </c>
      <c r="AK56" s="75">
        <f>RTM_IEX!L56</f>
        <v>21.29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1.76</v>
      </c>
      <c r="I57">
        <f>Bawana_NG!R57</f>
        <v>5.7600000000000007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3.87</v>
      </c>
      <c r="AB57" s="117">
        <f>-STOA!R57</f>
        <v>0</v>
      </c>
      <c r="AC57">
        <f t="shared" si="0"/>
        <v>0.33448800000000001</v>
      </c>
      <c r="AD57">
        <f t="shared" si="1"/>
        <v>37.675512000000005</v>
      </c>
      <c r="AE57">
        <f>'IDT-1'!D57</f>
        <v>0</v>
      </c>
      <c r="AF57" s="26"/>
      <c r="AG57">
        <f t="shared" si="2"/>
        <v>37.675512000000005</v>
      </c>
      <c r="AI57" s="75">
        <f>PXIL!L57</f>
        <v>0</v>
      </c>
      <c r="AJ57" s="75">
        <f>PXIL!R57</f>
        <v>0</v>
      </c>
      <c r="AK57" s="75">
        <f>RTM_IEX!L57</f>
        <v>19.350000000000001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1.76</v>
      </c>
      <c r="I58">
        <f>Bawana_NG!R58</f>
        <v>5.3999999999999995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3.87</v>
      </c>
      <c r="AB58" s="117">
        <f>-STOA!R58</f>
        <v>0</v>
      </c>
      <c r="AC58">
        <f t="shared" si="0"/>
        <v>0.33132000000000006</v>
      </c>
      <c r="AD58">
        <f t="shared" si="1"/>
        <v>37.318680000000008</v>
      </c>
      <c r="AE58">
        <f>'IDT-1'!D58</f>
        <v>0</v>
      </c>
      <c r="AF58" s="26"/>
      <c r="AG58">
        <f t="shared" si="2"/>
        <v>37.318680000000008</v>
      </c>
      <c r="AI58" s="75">
        <f>PXIL!L58</f>
        <v>0</v>
      </c>
      <c r="AJ58" s="75">
        <f>PXIL!R58</f>
        <v>0</v>
      </c>
      <c r="AK58" s="75">
        <f>RTM_IEX!L58</f>
        <v>19.350000000000001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1.76</v>
      </c>
      <c r="I59">
        <f>Bawana_NG!R59</f>
        <v>5.3999999999999995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3.87</v>
      </c>
      <c r="AB59" s="117">
        <f>-STOA!R59</f>
        <v>0</v>
      </c>
      <c r="AC59">
        <f t="shared" si="0"/>
        <v>0.36537600000000003</v>
      </c>
      <c r="AD59">
        <f t="shared" si="1"/>
        <v>41.154623999999998</v>
      </c>
      <c r="AE59">
        <f>'IDT-1'!D59</f>
        <v>0</v>
      </c>
      <c r="AF59" s="26"/>
      <c r="AG59">
        <f t="shared" si="2"/>
        <v>41.154623999999998</v>
      </c>
      <c r="AI59" s="75">
        <f>PXIL!L59</f>
        <v>0</v>
      </c>
      <c r="AJ59" s="75">
        <f>PXIL!R59</f>
        <v>0</v>
      </c>
      <c r="AK59" s="75">
        <f>RTM_IEX!L59</f>
        <v>23.22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1.76</v>
      </c>
      <c r="I60">
        <f>Bawana_NG!R60</f>
        <v>5.3999999999999995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3.87</v>
      </c>
      <c r="AB60" s="117">
        <f>-STOA!R60</f>
        <v>0</v>
      </c>
      <c r="AC60">
        <f t="shared" si="0"/>
        <v>0.16104000000000002</v>
      </c>
      <c r="AD60">
        <f t="shared" si="1"/>
        <v>18.138960000000001</v>
      </c>
      <c r="AE60">
        <f>'IDT-1'!D60</f>
        <v>0</v>
      </c>
      <c r="AF60" s="26"/>
      <c r="AG60">
        <f t="shared" si="2"/>
        <v>18.138960000000001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</v>
      </c>
      <c r="I61">
        <f>Bawana_NG!R61</f>
        <v>5.3999999999999995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3.87</v>
      </c>
      <c r="AB61" s="117">
        <f>-STOA!R61</f>
        <v>0</v>
      </c>
      <c r="AC61">
        <f t="shared" si="0"/>
        <v>0.39899200000000001</v>
      </c>
      <c r="AD61">
        <f t="shared" si="1"/>
        <v>44.941008000000004</v>
      </c>
      <c r="AE61">
        <f>'IDT-1'!D61</f>
        <v>0</v>
      </c>
      <c r="AF61" s="26"/>
      <c r="AG61">
        <f t="shared" si="2"/>
        <v>44.941008000000004</v>
      </c>
      <c r="AI61" s="75">
        <f>PXIL!L61</f>
        <v>0</v>
      </c>
      <c r="AJ61" s="75">
        <f>PXIL!R61</f>
        <v>0</v>
      </c>
      <c r="AK61" s="75">
        <f>RTM_IEX!L61</f>
        <v>26.8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1.76</v>
      </c>
      <c r="I62">
        <f>Bawana_NG!R62</f>
        <v>5.3999999999999995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3.87</v>
      </c>
      <c r="AB62" s="117">
        <f>-STOA!R62</f>
        <v>0</v>
      </c>
      <c r="AC62">
        <f t="shared" si="0"/>
        <v>0.16104000000000002</v>
      </c>
      <c r="AD62">
        <f t="shared" si="1"/>
        <v>18.138960000000001</v>
      </c>
      <c r="AE62">
        <f>'IDT-1'!D62</f>
        <v>0</v>
      </c>
      <c r="AF62" s="26"/>
      <c r="AG62">
        <f t="shared" si="2"/>
        <v>18.138960000000001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1.76</v>
      </c>
      <c r="I63">
        <f>Bawana_NG!R63</f>
        <v>5.3999999999999995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3.87</v>
      </c>
      <c r="AB63" s="117">
        <f>-STOA!R63</f>
        <v>0</v>
      </c>
      <c r="AC63">
        <f t="shared" si="0"/>
        <v>0.16104000000000002</v>
      </c>
      <c r="AD63">
        <f t="shared" si="1"/>
        <v>18.138960000000001</v>
      </c>
      <c r="AE63">
        <f>'IDT-1'!D63</f>
        <v>0</v>
      </c>
      <c r="AF63" s="26"/>
      <c r="AG63">
        <f t="shared" si="2"/>
        <v>18.138960000000001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1.76</v>
      </c>
      <c r="I64">
        <f>Bawana_NG!R64</f>
        <v>5.3999999999999995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3.87</v>
      </c>
      <c r="AB64" s="117">
        <f>-STOA!R64</f>
        <v>0</v>
      </c>
      <c r="AC64">
        <f t="shared" si="0"/>
        <v>0.16104000000000002</v>
      </c>
      <c r="AD64">
        <f t="shared" si="1"/>
        <v>18.138960000000001</v>
      </c>
      <c r="AE64">
        <f>'IDT-1'!D64</f>
        <v>0</v>
      </c>
      <c r="AF64" s="26"/>
      <c r="AG64">
        <f t="shared" si="2"/>
        <v>18.138960000000001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1.76</v>
      </c>
      <c r="I65">
        <f>Bawana_NG!R65</f>
        <v>5.3999999999999995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3.87</v>
      </c>
      <c r="AB65" s="117">
        <f>-STOA!R65</f>
        <v>0</v>
      </c>
      <c r="AC65">
        <f t="shared" si="0"/>
        <v>0.16104000000000002</v>
      </c>
      <c r="AD65">
        <f t="shared" si="1"/>
        <v>18.138960000000001</v>
      </c>
      <c r="AE65">
        <f>'IDT-1'!D65</f>
        <v>0</v>
      </c>
      <c r="AF65" s="26"/>
      <c r="AG65">
        <f t="shared" si="2"/>
        <v>18.138960000000001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5.3999999999999995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3.87</v>
      </c>
      <c r="AB66" s="117">
        <f>-STOA!R66</f>
        <v>0</v>
      </c>
      <c r="AC66">
        <f t="shared" si="0"/>
        <v>0.14555200000000001</v>
      </c>
      <c r="AD66">
        <f t="shared" si="1"/>
        <v>16.394448000000001</v>
      </c>
      <c r="AE66">
        <f>'IDT-1'!D66</f>
        <v>0</v>
      </c>
      <c r="AF66" s="26"/>
      <c r="AG66">
        <f t="shared" si="2"/>
        <v>16.394448000000001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1.3303912915563401</v>
      </c>
      <c r="I67">
        <f>Bawana_NG!R67</f>
        <v>5.3999999999999995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3.87</v>
      </c>
      <c r="AB67" s="117">
        <f>-STOA!R67</f>
        <v>0</v>
      </c>
      <c r="AC67">
        <f t="shared" si="0"/>
        <v>0.3828914433656958</v>
      </c>
      <c r="AD67">
        <f t="shared" si="1"/>
        <v>43.127499848190652</v>
      </c>
      <c r="AE67">
        <f>'IDT-1'!D67</f>
        <v>0</v>
      </c>
      <c r="AF67" s="26"/>
      <c r="AG67">
        <f t="shared" si="2"/>
        <v>43.127499848190652</v>
      </c>
      <c r="AI67" s="75">
        <f>PXIL!L67</f>
        <v>0</v>
      </c>
      <c r="AJ67" s="75">
        <f>PXIL!R67</f>
        <v>0</v>
      </c>
      <c r="AK67" s="75">
        <f>RTM_IEX!L67</f>
        <v>25.64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5.3999999999999995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0.14555200000000001</v>
      </c>
      <c r="AD68">
        <f t="shared" ref="AD68:AD98" si="4">SUM(B68:AB68,AI68:AR68)-AC68</f>
        <v>16.394448000000001</v>
      </c>
      <c r="AE68">
        <f>'IDT-1'!D68</f>
        <v>0</v>
      </c>
      <c r="AF68" s="26"/>
      <c r="AG68">
        <f t="shared" ref="AG68:AG98" si="5">SUM(AD68:AF68)</f>
        <v>16.394448000000001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2.0294031167303728</v>
      </c>
      <c r="I69">
        <f>Bawana_NG!R69</f>
        <v>5.3999999999999995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3.87</v>
      </c>
      <c r="AB69" s="117">
        <f>-STOA!R69</f>
        <v>0</v>
      </c>
      <c r="AC69">
        <f t="shared" si="3"/>
        <v>0.1634107474272273</v>
      </c>
      <c r="AD69">
        <f t="shared" si="4"/>
        <v>18.405992369303146</v>
      </c>
      <c r="AE69">
        <f>'IDT-1'!D69</f>
        <v>0</v>
      </c>
      <c r="AF69" s="26"/>
      <c r="AG69">
        <f t="shared" si="5"/>
        <v>18.405992369303146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2.0294031167303728</v>
      </c>
      <c r="I70">
        <f>Bawana_NG!R70</f>
        <v>5.3999999999999995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3.87</v>
      </c>
      <c r="AB70" s="117">
        <f>-STOA!R70</f>
        <v>0</v>
      </c>
      <c r="AC70">
        <f t="shared" si="3"/>
        <v>0.1634107474272273</v>
      </c>
      <c r="AD70">
        <f t="shared" si="4"/>
        <v>18.405992369303146</v>
      </c>
      <c r="AE70">
        <f>'IDT-1'!D70</f>
        <v>0</v>
      </c>
      <c r="AF70" s="26"/>
      <c r="AG70">
        <f t="shared" si="5"/>
        <v>18.405992369303146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2.0294031167303728</v>
      </c>
      <c r="I71">
        <f>Bawana_NG!R71</f>
        <v>5.37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3.87</v>
      </c>
      <c r="AB71" s="117">
        <f>-STOA!R71</f>
        <v>0</v>
      </c>
      <c r="AC71">
        <f t="shared" si="3"/>
        <v>0.16314674742722729</v>
      </c>
      <c r="AD71">
        <f t="shared" si="4"/>
        <v>18.376256369303146</v>
      </c>
      <c r="AE71">
        <f>'IDT-1'!D71</f>
        <v>0</v>
      </c>
      <c r="AF71" s="26"/>
      <c r="AG71">
        <f t="shared" si="5"/>
        <v>18.376256369303146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0.95</v>
      </c>
      <c r="I72">
        <f>Bawana_NG!R72</f>
        <v>5.37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3.87</v>
      </c>
      <c r="AB72" s="117">
        <f>-STOA!R72</f>
        <v>0</v>
      </c>
      <c r="AC72">
        <f t="shared" si="3"/>
        <v>0.15364800000000001</v>
      </c>
      <c r="AD72">
        <f t="shared" si="4"/>
        <v>17.306352</v>
      </c>
      <c r="AE72">
        <f>'IDT-1'!D72</f>
        <v>0</v>
      </c>
      <c r="AF72" s="26"/>
      <c r="AG72">
        <f t="shared" si="5"/>
        <v>17.306352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1.9306435478492829</v>
      </c>
      <c r="I73">
        <f>Bawana_NG!R73</f>
        <v>5.37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3.87</v>
      </c>
      <c r="AB73" s="117">
        <f>-STOA!R73</f>
        <v>0</v>
      </c>
      <c r="AC73">
        <f t="shared" si="3"/>
        <v>0.34698966322107372</v>
      </c>
      <c r="AD73">
        <f t="shared" si="4"/>
        <v>39.083653884628212</v>
      </c>
      <c r="AE73">
        <f>'IDT-1'!D73</f>
        <v>0</v>
      </c>
      <c r="AF73" s="26"/>
      <c r="AG73">
        <f t="shared" si="5"/>
        <v>39.083653884628212</v>
      </c>
      <c r="AI73" s="75">
        <f>PXIL!L73</f>
        <v>0</v>
      </c>
      <c r="AJ73" s="75">
        <f>PXIL!R73</f>
        <v>0</v>
      </c>
      <c r="AK73" s="75">
        <f>RTM_IEX!L73</f>
        <v>20.99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0.95</v>
      </c>
      <c r="I74">
        <f>Bawana_NG!R74</f>
        <v>5.37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3.87</v>
      </c>
      <c r="AB74" s="117">
        <f>-STOA!R74</f>
        <v>0</v>
      </c>
      <c r="AC74">
        <f t="shared" si="3"/>
        <v>0.15364800000000001</v>
      </c>
      <c r="AD74">
        <f t="shared" si="4"/>
        <v>17.306352</v>
      </c>
      <c r="AE74">
        <f>'IDT-1'!D74</f>
        <v>0</v>
      </c>
      <c r="AF74" s="26"/>
      <c r="AG74">
        <f t="shared" si="5"/>
        <v>17.306352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0.95</v>
      </c>
      <c r="I75">
        <f>Bawana_NG!R75</f>
        <v>5.5302343319632197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3.87</v>
      </c>
      <c r="AB75" s="117">
        <f>-STOA!R75</f>
        <v>0</v>
      </c>
      <c r="AC75">
        <f t="shared" si="3"/>
        <v>0.15505806212127632</v>
      </c>
      <c r="AD75">
        <f t="shared" si="4"/>
        <v>17.46517626984194</v>
      </c>
      <c r="AE75">
        <f>'IDT-1'!D75</f>
        <v>0</v>
      </c>
      <c r="AF75" s="26"/>
      <c r="AG75">
        <f t="shared" si="5"/>
        <v>17.46517626984194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5.5302343319632197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3.87</v>
      </c>
      <c r="AB76" s="117">
        <f>-STOA!R76</f>
        <v>0</v>
      </c>
      <c r="AC76">
        <f t="shared" si="3"/>
        <v>0.14669806212127634</v>
      </c>
      <c r="AD76">
        <f t="shared" si="4"/>
        <v>16.523536269841941</v>
      </c>
      <c r="AE76">
        <f>'IDT-1'!D76</f>
        <v>0</v>
      </c>
      <c r="AF76" s="26"/>
      <c r="AG76">
        <f t="shared" si="5"/>
        <v>16.523536269841941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5.5302343319632197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3.87</v>
      </c>
      <c r="AB77" s="117">
        <f>-STOA!R77</f>
        <v>0</v>
      </c>
      <c r="AC77">
        <f t="shared" si="3"/>
        <v>0.14669806212127634</v>
      </c>
      <c r="AD77">
        <f t="shared" si="4"/>
        <v>16.523536269841941</v>
      </c>
      <c r="AE77">
        <f>'IDT-1'!D77</f>
        <v>0</v>
      </c>
      <c r="AF77" s="26"/>
      <c r="AG77">
        <f t="shared" si="5"/>
        <v>16.523536269841941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5.5302343319632197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3.87</v>
      </c>
      <c r="AB78" s="117">
        <f>-STOA!R78</f>
        <v>0</v>
      </c>
      <c r="AC78">
        <f t="shared" si="3"/>
        <v>0.14669806212127634</v>
      </c>
      <c r="AD78">
        <f t="shared" si="4"/>
        <v>16.523536269841941</v>
      </c>
      <c r="AE78">
        <f>'IDT-1'!D78</f>
        <v>0</v>
      </c>
      <c r="AF78" s="26"/>
      <c r="AG78">
        <f t="shared" si="5"/>
        <v>16.523536269841941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5.4317521781219753</v>
      </c>
      <c r="I79">
        <f>Bawana_NG!R79</f>
        <v>5.5302343319632197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3.87</v>
      </c>
      <c r="AB79" s="117">
        <f>-STOA!R79</f>
        <v>0</v>
      </c>
      <c r="AC79">
        <f t="shared" si="3"/>
        <v>0.20646548128874972</v>
      </c>
      <c r="AD79">
        <f t="shared" si="4"/>
        <v>23.255521028796444</v>
      </c>
      <c r="AE79">
        <f>'IDT-1'!D79</f>
        <v>0</v>
      </c>
      <c r="AF79" s="26"/>
      <c r="AG79">
        <f t="shared" si="5"/>
        <v>23.255521028796444</v>
      </c>
      <c r="AI79" s="75">
        <f>PXIL!L79</f>
        <v>0</v>
      </c>
      <c r="AJ79" s="75">
        <f>PXIL!R79</f>
        <v>0</v>
      </c>
      <c r="AK79" s="75">
        <f>RTM_IEX!L79</f>
        <v>1.36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5.5302343319632197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3.87</v>
      </c>
      <c r="AB80" s="117">
        <f>-STOA!R80</f>
        <v>0</v>
      </c>
      <c r="AC80">
        <f t="shared" si="3"/>
        <v>0.14669806212127634</v>
      </c>
      <c r="AD80">
        <f t="shared" si="4"/>
        <v>16.523536269841941</v>
      </c>
      <c r="AE80">
        <f>'IDT-1'!D80</f>
        <v>0</v>
      </c>
      <c r="AF80" s="26"/>
      <c r="AG80">
        <f t="shared" si="5"/>
        <v>16.523536269841941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5.5302343319632197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3.87</v>
      </c>
      <c r="AB81" s="117">
        <f>-STOA!R81</f>
        <v>0</v>
      </c>
      <c r="AC81">
        <f t="shared" si="3"/>
        <v>0.14669806212127634</v>
      </c>
      <c r="AD81">
        <f t="shared" si="4"/>
        <v>16.523536269841941</v>
      </c>
      <c r="AE81">
        <f>'IDT-1'!D81</f>
        <v>0</v>
      </c>
      <c r="AF81" s="26"/>
      <c r="AG81">
        <f t="shared" si="5"/>
        <v>16.523536269841941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5.5302343319632197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3.87</v>
      </c>
      <c r="AB82" s="117">
        <f>-STOA!R82</f>
        <v>0</v>
      </c>
      <c r="AC82">
        <f t="shared" si="3"/>
        <v>0.14669806212127634</v>
      </c>
      <c r="AD82">
        <f t="shared" si="4"/>
        <v>16.523536269841941</v>
      </c>
      <c r="AE82">
        <f>'IDT-1'!D82</f>
        <v>0</v>
      </c>
      <c r="AF82" s="26"/>
      <c r="AG82">
        <f t="shared" si="5"/>
        <v>16.523536269841941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5.4599999999999991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3.87</v>
      </c>
      <c r="AB83" s="117">
        <f>-STOA!R83</f>
        <v>0</v>
      </c>
      <c r="AC83">
        <f t="shared" si="3"/>
        <v>0.14607999999999999</v>
      </c>
      <c r="AD83">
        <f t="shared" si="4"/>
        <v>16.453919999999997</v>
      </c>
      <c r="AE83">
        <f>'IDT-1'!D83</f>
        <v>0</v>
      </c>
      <c r="AF83" s="26"/>
      <c r="AG83">
        <f t="shared" si="5"/>
        <v>16.453919999999997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5.4599999999999991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3.87</v>
      </c>
      <c r="AB84" s="117">
        <f>-STOA!R84</f>
        <v>0</v>
      </c>
      <c r="AC84">
        <f t="shared" si="3"/>
        <v>0.14607999999999999</v>
      </c>
      <c r="AD84">
        <f t="shared" si="4"/>
        <v>16.453919999999997</v>
      </c>
      <c r="AE84">
        <f>'IDT-1'!D84</f>
        <v>0</v>
      </c>
      <c r="AF84" s="26"/>
      <c r="AG84">
        <f t="shared" si="5"/>
        <v>16.453919999999997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9.5</v>
      </c>
      <c r="I85">
        <f>Bawana_NG!R85</f>
        <v>5.6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3.87</v>
      </c>
      <c r="AB85" s="117">
        <f>-STOA!R85</f>
        <v>0</v>
      </c>
      <c r="AC85">
        <f t="shared" si="3"/>
        <v>0.25370399999999999</v>
      </c>
      <c r="AD85">
        <f t="shared" si="4"/>
        <v>28.576295999999999</v>
      </c>
      <c r="AE85">
        <f>'IDT-1'!D85</f>
        <v>0</v>
      </c>
      <c r="AF85" s="26"/>
      <c r="AG85">
        <f t="shared" si="5"/>
        <v>28.576295999999999</v>
      </c>
      <c r="AI85" s="75">
        <f>PXIL!L85</f>
        <v>0</v>
      </c>
      <c r="AJ85" s="75">
        <f>PXIL!R85</f>
        <v>0</v>
      </c>
      <c r="AK85" s="75">
        <f>RTM_IEX!L85</f>
        <v>2.59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3.87</v>
      </c>
      <c r="AB86" s="117">
        <f>-STOA!R86</f>
        <v>0</v>
      </c>
      <c r="AC86">
        <f t="shared" si="3"/>
        <v>0.147312</v>
      </c>
      <c r="AD86">
        <f t="shared" si="4"/>
        <v>16.592687999999999</v>
      </c>
      <c r="AE86">
        <f>'IDT-1'!D86</f>
        <v>0</v>
      </c>
      <c r="AF86" s="26"/>
      <c r="AG86">
        <f t="shared" si="5"/>
        <v>16.592687999999999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3.87</v>
      </c>
      <c r="AB87" s="117">
        <f>-STOA!R87</f>
        <v>0</v>
      </c>
      <c r="AC87">
        <f t="shared" si="3"/>
        <v>0.147312</v>
      </c>
      <c r="AD87">
        <f t="shared" si="4"/>
        <v>16.592687999999999</v>
      </c>
      <c r="AE87">
        <f>'IDT-1'!D87</f>
        <v>0</v>
      </c>
      <c r="AF87" s="26"/>
      <c r="AG87">
        <f t="shared" si="5"/>
        <v>16.592687999999999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3.87</v>
      </c>
      <c r="AB88" s="117">
        <f>-STOA!R88</f>
        <v>0</v>
      </c>
      <c r="AC88">
        <f t="shared" si="3"/>
        <v>0.147312</v>
      </c>
      <c r="AD88">
        <f t="shared" si="4"/>
        <v>16.592687999999999</v>
      </c>
      <c r="AE88">
        <f>'IDT-1'!D88</f>
        <v>0</v>
      </c>
      <c r="AF88" s="26"/>
      <c r="AG88">
        <f t="shared" si="5"/>
        <v>16.592687999999999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3.87</v>
      </c>
      <c r="AB89" s="117">
        <f>-STOA!R89</f>
        <v>0</v>
      </c>
      <c r="AC89">
        <f t="shared" si="3"/>
        <v>0.147312</v>
      </c>
      <c r="AD89">
        <f t="shared" si="4"/>
        <v>16.592687999999999</v>
      </c>
      <c r="AE89">
        <f>'IDT-1'!D89</f>
        <v>0</v>
      </c>
      <c r="AF89" s="26"/>
      <c r="AG89">
        <f t="shared" si="5"/>
        <v>16.592687999999999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3.87</v>
      </c>
      <c r="AB90" s="117">
        <f>-STOA!R90</f>
        <v>0</v>
      </c>
      <c r="AC90">
        <f t="shared" si="3"/>
        <v>0.147312</v>
      </c>
      <c r="AD90">
        <f t="shared" si="4"/>
        <v>16.592687999999999</v>
      </c>
      <c r="AE90">
        <f>'IDT-1'!D90</f>
        <v>0</v>
      </c>
      <c r="AF90" s="26"/>
      <c r="AG90">
        <f t="shared" si="5"/>
        <v>16.592687999999999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10.36</v>
      </c>
      <c r="I91">
        <f>Bawana_NG!R91</f>
        <v>5.6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3.87</v>
      </c>
      <c r="AB91" s="117">
        <f>-STOA!R91</f>
        <v>0</v>
      </c>
      <c r="AC91">
        <f t="shared" si="3"/>
        <v>0.288464</v>
      </c>
      <c r="AD91">
        <f t="shared" si="4"/>
        <v>32.491536000000004</v>
      </c>
      <c r="AE91">
        <f>'IDT-1'!D91</f>
        <v>0</v>
      </c>
      <c r="AF91" s="26"/>
      <c r="AG91">
        <f t="shared" si="5"/>
        <v>32.491536000000004</v>
      </c>
      <c r="AI91" s="75">
        <f>PXIL!L91</f>
        <v>0</v>
      </c>
      <c r="AJ91" s="75">
        <f>PXIL!R91</f>
        <v>0</v>
      </c>
      <c r="AK91" s="75">
        <f>RTM_IEX!L91</f>
        <v>5.68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3.87</v>
      </c>
      <c r="AB92" s="117">
        <f>-STOA!R92</f>
        <v>0</v>
      </c>
      <c r="AC92">
        <f t="shared" si="3"/>
        <v>0.147312</v>
      </c>
      <c r="AD92">
        <f t="shared" si="4"/>
        <v>16.592687999999999</v>
      </c>
      <c r="AE92">
        <f>'IDT-1'!D92</f>
        <v>0</v>
      </c>
      <c r="AF92" s="26"/>
      <c r="AG92">
        <f t="shared" si="5"/>
        <v>16.592687999999999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3.87</v>
      </c>
      <c r="AB93" s="117">
        <f>-STOA!R93</f>
        <v>0</v>
      </c>
      <c r="AC93">
        <f t="shared" si="3"/>
        <v>0.147312</v>
      </c>
      <c r="AD93">
        <f t="shared" si="4"/>
        <v>16.592687999999999</v>
      </c>
      <c r="AE93">
        <f>'IDT-1'!D93</f>
        <v>0</v>
      </c>
      <c r="AF93" s="26"/>
      <c r="AG93">
        <f t="shared" si="5"/>
        <v>16.592687999999999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3.87</v>
      </c>
      <c r="AB94" s="117">
        <f>-STOA!R94</f>
        <v>0</v>
      </c>
      <c r="AC94">
        <f t="shared" si="3"/>
        <v>0.147312</v>
      </c>
      <c r="AD94">
        <f t="shared" si="4"/>
        <v>16.592687999999999</v>
      </c>
      <c r="AE94">
        <f>'IDT-1'!D94</f>
        <v>0</v>
      </c>
      <c r="AF94" s="26"/>
      <c r="AG94">
        <f t="shared" si="5"/>
        <v>16.592687999999999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3.87</v>
      </c>
      <c r="AB95" s="117">
        <f>-STOA!R95</f>
        <v>0</v>
      </c>
      <c r="AC95">
        <f t="shared" si="3"/>
        <v>0.147312</v>
      </c>
      <c r="AD95">
        <f t="shared" si="4"/>
        <v>16.592687999999999</v>
      </c>
      <c r="AE95">
        <f>'IDT-1'!D95</f>
        <v>0</v>
      </c>
      <c r="AF95" s="26"/>
      <c r="AG95">
        <f t="shared" si="5"/>
        <v>16.592687999999999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3.87</v>
      </c>
      <c r="AB96" s="117">
        <f>-STOA!R96</f>
        <v>0</v>
      </c>
      <c r="AC96">
        <f t="shared" si="3"/>
        <v>0.147312</v>
      </c>
      <c r="AD96">
        <f t="shared" si="4"/>
        <v>16.592687999999999</v>
      </c>
      <c r="AE96">
        <f>'IDT-1'!D96</f>
        <v>0</v>
      </c>
      <c r="AF96" s="26"/>
      <c r="AG96">
        <f t="shared" si="5"/>
        <v>16.592687999999999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10.36</v>
      </c>
      <c r="I97">
        <f>Bawana_NG!R97</f>
        <v>5.6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3.87</v>
      </c>
      <c r="AB97" s="117">
        <f>-STOA!R97</f>
        <v>0</v>
      </c>
      <c r="AC97">
        <f t="shared" si="3"/>
        <v>0.35059200000000001</v>
      </c>
      <c r="AD97">
        <f t="shared" si="4"/>
        <v>39.489407999999997</v>
      </c>
      <c r="AE97">
        <f>'IDT-1'!D97</f>
        <v>0</v>
      </c>
      <c r="AF97" s="26"/>
      <c r="AG97">
        <f t="shared" si="5"/>
        <v>39.489407999999997</v>
      </c>
      <c r="AI97" s="75">
        <f>PXIL!L97</f>
        <v>0</v>
      </c>
      <c r="AJ97" s="75">
        <f>PXIL!R97</f>
        <v>0</v>
      </c>
      <c r="AK97" s="75">
        <f>RTM_IEX!L97</f>
        <v>12.74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3.87</v>
      </c>
      <c r="AB98" s="117">
        <f>-STOA!R98</f>
        <v>0</v>
      </c>
      <c r="AC98">
        <f t="shared" si="3"/>
        <v>0.147312</v>
      </c>
      <c r="AD98">
        <f t="shared" si="4"/>
        <v>16.592687999999999</v>
      </c>
      <c r="AE98">
        <f>'IDT-1'!D98</f>
        <v>0</v>
      </c>
      <c r="AF98" s="26"/>
      <c r="AG98">
        <f t="shared" si="5"/>
        <v>16.592687999999999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3.5316692660646506E-2</v>
      </c>
      <c r="I99">
        <f t="shared" si="6"/>
        <v>0.13302615959665323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0.11031000000000009</v>
      </c>
      <c r="AB99" s="117">
        <f t="shared" si="6"/>
        <v>0</v>
      </c>
      <c r="AC99">
        <f t="shared" si="6"/>
        <v>5.4520430998642386E-3</v>
      </c>
      <c r="AD99">
        <f t="shared" si="6"/>
        <v>0.61409830915743602</v>
      </c>
      <c r="AE99">
        <f t="shared" ref="AE99:AR99" si="7">SUM(AE3:AE98)/4000</f>
        <v>0</v>
      </c>
      <c r="AG99">
        <f t="shared" si="7"/>
        <v>0.61409830915743602</v>
      </c>
      <c r="AI99">
        <f t="shared" si="7"/>
        <v>0</v>
      </c>
      <c r="AJ99">
        <f t="shared" si="7"/>
        <v>0</v>
      </c>
      <c r="AK99">
        <f t="shared" si="7"/>
        <v>0.1664175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218</v>
      </c>
      <c r="C1" s="31">
        <v>44812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44802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44802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6" t="s">
        <v>335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384</v>
      </c>
      <c r="AJ1" s="223" t="s">
        <v>385</v>
      </c>
      <c r="AK1" s="223" t="s">
        <v>386</v>
      </c>
      <c r="AL1" s="223" t="s">
        <v>387</v>
      </c>
      <c r="AM1" s="223" t="s">
        <v>388</v>
      </c>
      <c r="AN1" s="223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10.882053000000001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5.22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0.14169806640000002</v>
      </c>
      <c r="AD3">
        <f>SUM(B3:AB3,AI3:AR3)-AC3</f>
        <v>15.960354933600001</v>
      </c>
      <c r="AE3">
        <v>0</v>
      </c>
      <c r="AF3" s="26"/>
      <c r="AG3">
        <f>SUM(AD3:AF3)</f>
        <v>15.960354933600001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10.882053000000001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5.61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0.14513006640000004</v>
      </c>
      <c r="AD4">
        <f t="shared" ref="AD4:AD67" si="1">SUM(B4:AB4,AI4:AR4)-AC4</f>
        <v>16.346922933600002</v>
      </c>
      <c r="AE4">
        <v>0</v>
      </c>
      <c r="AF4" s="26"/>
      <c r="AG4">
        <f t="shared" ref="AG4:AG67" si="2">SUM(AD4:AF4)</f>
        <v>16.346922933600002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10.882053000000001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2.81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0.12049006640000003</v>
      </c>
      <c r="AD5">
        <f t="shared" si="1"/>
        <v>13.571562933600001</v>
      </c>
      <c r="AE5">
        <v>0</v>
      </c>
      <c r="AF5" s="26"/>
      <c r="AG5">
        <f t="shared" si="2"/>
        <v>13.571562933600001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10.882053000000001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2.71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0.11961006640000001</v>
      </c>
      <c r="AD6">
        <f t="shared" si="1"/>
        <v>13.4724429336</v>
      </c>
      <c r="AE6">
        <v>0</v>
      </c>
      <c r="AF6" s="26"/>
      <c r="AG6">
        <f t="shared" si="2"/>
        <v>13.4724429336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10.882053000000001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1.94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0.11283406640000002</v>
      </c>
      <c r="AD7">
        <f t="shared" si="1"/>
        <v>12.709218933600001</v>
      </c>
      <c r="AE7">
        <v>0</v>
      </c>
      <c r="AF7" s="26"/>
      <c r="AG7">
        <f t="shared" si="2"/>
        <v>12.709218933600001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8.5186539999999997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7.4964155200000007E-2</v>
      </c>
      <c r="AD8">
        <f t="shared" si="1"/>
        <v>8.4436898447999997</v>
      </c>
      <c r="AE8">
        <v>0</v>
      </c>
      <c r="AF8" s="26"/>
      <c r="AG8">
        <f t="shared" si="2"/>
        <v>8.4436898447999997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10.882053000000001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0.1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9.6642066400000004E-2</v>
      </c>
      <c r="AD9">
        <f t="shared" si="1"/>
        <v>10.885410933600001</v>
      </c>
      <c r="AE9">
        <v>0</v>
      </c>
      <c r="AF9" s="26"/>
      <c r="AG9">
        <f t="shared" si="2"/>
        <v>10.885410933600001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10.882053000000001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0.77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0.10253806640000002</v>
      </c>
      <c r="AD10">
        <f t="shared" si="1"/>
        <v>11.549514933600001</v>
      </c>
      <c r="AE10">
        <v>0</v>
      </c>
      <c r="AF10" s="26"/>
      <c r="AG10">
        <f t="shared" si="2"/>
        <v>11.549514933600001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10.882053000000001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5.03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0.14002606640000001</v>
      </c>
      <c r="AD11">
        <f t="shared" si="1"/>
        <v>15.772026933599999</v>
      </c>
      <c r="AE11">
        <v>0</v>
      </c>
      <c r="AF11" s="26"/>
      <c r="AG11">
        <f t="shared" si="2"/>
        <v>15.772026933599999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10.882053000000001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0.19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9.7434066400000005E-2</v>
      </c>
      <c r="AD12">
        <f t="shared" si="1"/>
        <v>10.9746189336</v>
      </c>
      <c r="AE12">
        <v>0</v>
      </c>
      <c r="AF12" s="26"/>
      <c r="AG12">
        <f t="shared" si="2"/>
        <v>10.9746189336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10.882053000000001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1.84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0.11195406640000001</v>
      </c>
      <c r="AD13">
        <f t="shared" si="1"/>
        <v>12.610098933600002</v>
      </c>
      <c r="AE13">
        <v>0</v>
      </c>
      <c r="AF13" s="26"/>
      <c r="AG13">
        <f t="shared" si="2"/>
        <v>12.610098933600002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10.882053000000001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5.13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0.14090606640000003</v>
      </c>
      <c r="AD14">
        <f t="shared" si="1"/>
        <v>15.871146933600002</v>
      </c>
      <c r="AE14">
        <v>0</v>
      </c>
      <c r="AF14" s="26"/>
      <c r="AG14">
        <f t="shared" si="2"/>
        <v>15.871146933600002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10.798456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9.5026412800000001E-2</v>
      </c>
      <c r="AD15">
        <f t="shared" si="1"/>
        <v>10.7034295872</v>
      </c>
      <c r="AE15">
        <v>0</v>
      </c>
      <c r="AF15" s="26"/>
      <c r="AG15">
        <f t="shared" si="2"/>
        <v>10.7034295872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10.882053000000001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4.55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0.1358020664</v>
      </c>
      <c r="AD16">
        <f t="shared" si="1"/>
        <v>15.2962509336</v>
      </c>
      <c r="AE16">
        <v>0</v>
      </c>
      <c r="AF16" s="26"/>
      <c r="AG16">
        <f t="shared" si="2"/>
        <v>15.2962509336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10.882053000000001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4.55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0.1358020664</v>
      </c>
      <c r="AD17">
        <f t="shared" si="1"/>
        <v>15.2962509336</v>
      </c>
      <c r="AE17">
        <v>0</v>
      </c>
      <c r="AF17" s="26"/>
      <c r="AG17">
        <f t="shared" si="2"/>
        <v>15.2962509336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10.882053000000001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9.9700000000000006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0.18349806640000002</v>
      </c>
      <c r="AD18">
        <f t="shared" si="1"/>
        <v>20.668554933600003</v>
      </c>
      <c r="AE18">
        <v>0</v>
      </c>
      <c r="AF18" s="26"/>
      <c r="AG18">
        <f t="shared" si="2"/>
        <v>20.668554933600003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10.882053000000001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6.77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0.15533806640000003</v>
      </c>
      <c r="AD19">
        <f t="shared" si="1"/>
        <v>17.496714933600003</v>
      </c>
      <c r="AE19">
        <v>0</v>
      </c>
      <c r="AF19" s="26"/>
      <c r="AG19">
        <f t="shared" si="2"/>
        <v>17.496714933600003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10.882053000000001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9.09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0.17575406640000002</v>
      </c>
      <c r="AD20">
        <f t="shared" si="1"/>
        <v>19.796298933600003</v>
      </c>
      <c r="AE20">
        <v>0</v>
      </c>
      <c r="AF20" s="26"/>
      <c r="AG20">
        <f t="shared" si="2"/>
        <v>19.796298933600003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10.882053000000001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7.93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0.1655460664</v>
      </c>
      <c r="AD21">
        <f t="shared" si="1"/>
        <v>18.646506933599998</v>
      </c>
      <c r="AE21">
        <v>0</v>
      </c>
      <c r="AF21" s="26"/>
      <c r="AG21">
        <f t="shared" si="2"/>
        <v>18.646506933599998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10.882053000000001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3.77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0.12893806640000002</v>
      </c>
      <c r="AD22">
        <f t="shared" si="1"/>
        <v>14.5231149336</v>
      </c>
      <c r="AE22">
        <v>0</v>
      </c>
      <c r="AF22" s="26"/>
      <c r="AG22">
        <f t="shared" si="2"/>
        <v>14.5231149336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10.882053000000001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13.25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0.21236206639999999</v>
      </c>
      <c r="AD23">
        <f t="shared" si="1"/>
        <v>23.919690933599998</v>
      </c>
      <c r="AE23">
        <v>0</v>
      </c>
      <c r="AF23" s="26"/>
      <c r="AG23">
        <f t="shared" si="2"/>
        <v>23.919690933599998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10.882053000000001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13.16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0.21157006640000003</v>
      </c>
      <c r="AD24">
        <f t="shared" si="1"/>
        <v>23.830482933600003</v>
      </c>
      <c r="AE24">
        <v>0</v>
      </c>
      <c r="AF24" s="26"/>
      <c r="AG24">
        <f t="shared" si="2"/>
        <v>23.830482933600003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10.882053000000001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13.25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0.21236206639999999</v>
      </c>
      <c r="AD25">
        <f t="shared" si="1"/>
        <v>23.919690933599998</v>
      </c>
      <c r="AE25">
        <v>0</v>
      </c>
      <c r="AF25" s="26"/>
      <c r="AG25">
        <f t="shared" si="2"/>
        <v>23.919690933599998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10.882053000000001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9.57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0.1799780664</v>
      </c>
      <c r="AD26">
        <f t="shared" si="1"/>
        <v>20.272074933599999</v>
      </c>
      <c r="AE26">
        <v>0</v>
      </c>
      <c r="AF26" s="26"/>
      <c r="AG26">
        <f t="shared" si="2"/>
        <v>20.272074933599999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10.882053000000001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9.9700000000000006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0.18349806640000002</v>
      </c>
      <c r="AD27">
        <f t="shared" si="1"/>
        <v>20.668554933600003</v>
      </c>
      <c r="AE27">
        <v>0</v>
      </c>
      <c r="AF27" s="26"/>
      <c r="AG27">
        <f t="shared" si="2"/>
        <v>20.668554933600003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10.882053000000001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12.77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0.20813806640000004</v>
      </c>
      <c r="AD28">
        <f t="shared" si="1"/>
        <v>23.443914933600002</v>
      </c>
      <c r="AE28">
        <v>0</v>
      </c>
      <c r="AF28" s="26"/>
      <c r="AG28">
        <f t="shared" si="2"/>
        <v>23.443914933600002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10.882053000000001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6.58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0.15366606640000002</v>
      </c>
      <c r="AD29">
        <f t="shared" si="1"/>
        <v>17.308386933600001</v>
      </c>
      <c r="AE29">
        <v>0</v>
      </c>
      <c r="AF29" s="26"/>
      <c r="AG29">
        <f t="shared" si="2"/>
        <v>17.308386933600001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10.882053000000001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13.25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0.21236206639999999</v>
      </c>
      <c r="AD30">
        <f t="shared" si="1"/>
        <v>23.919690933599998</v>
      </c>
      <c r="AE30">
        <v>0</v>
      </c>
      <c r="AF30" s="26"/>
      <c r="AG30">
        <f t="shared" si="2"/>
        <v>23.919690933599998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10.882053000000001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13.25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0.21236206639999999</v>
      </c>
      <c r="AD31">
        <f t="shared" si="1"/>
        <v>23.919690933599998</v>
      </c>
      <c r="AE31">
        <v>0</v>
      </c>
      <c r="AF31" s="26"/>
      <c r="AG31">
        <f t="shared" si="2"/>
        <v>23.919690933599998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10.882053000000001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0.21236206639999999</v>
      </c>
      <c r="AD32">
        <f t="shared" si="1"/>
        <v>23.919690933599998</v>
      </c>
      <c r="AE32">
        <v>0</v>
      </c>
      <c r="AF32" s="26"/>
      <c r="AG32">
        <f t="shared" si="2"/>
        <v>23.919690933599998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10.882053000000001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11.13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0.19370606640000002</v>
      </c>
      <c r="AD33">
        <f t="shared" si="1"/>
        <v>21.818346933600001</v>
      </c>
      <c r="AE33">
        <v>0</v>
      </c>
      <c r="AF33" s="26"/>
      <c r="AG33">
        <f t="shared" si="2"/>
        <v>21.818346933600001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10.882053000000001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10.93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0.1919460664</v>
      </c>
      <c r="AD34">
        <f t="shared" si="1"/>
        <v>21.620106933599999</v>
      </c>
      <c r="AE34">
        <v>0</v>
      </c>
      <c r="AF34" s="26"/>
      <c r="AG34">
        <f t="shared" si="2"/>
        <v>21.620106933599999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10.882053000000001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11.22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0.19449806640000003</v>
      </c>
      <c r="AD35">
        <f t="shared" si="1"/>
        <v>21.9075549336</v>
      </c>
      <c r="AE35">
        <v>0</v>
      </c>
      <c r="AF35" s="26"/>
      <c r="AG35">
        <f t="shared" si="2"/>
        <v>21.9075549336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10.882053000000001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5.42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0.14345806640000003</v>
      </c>
      <c r="AD36">
        <f t="shared" si="1"/>
        <v>16.1585949336</v>
      </c>
      <c r="AE36">
        <v>0</v>
      </c>
      <c r="AF36" s="26"/>
      <c r="AG36">
        <f t="shared" si="2"/>
        <v>16.1585949336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10.882053000000001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0.21236206639999999</v>
      </c>
      <c r="AD37">
        <f t="shared" si="1"/>
        <v>23.919690933599998</v>
      </c>
      <c r="AE37">
        <v>0</v>
      </c>
      <c r="AF37" s="26"/>
      <c r="AG37">
        <f t="shared" si="2"/>
        <v>23.919690933599998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10.882053000000001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0.21236206639999999</v>
      </c>
      <c r="AD38">
        <f t="shared" si="1"/>
        <v>23.919690933599998</v>
      </c>
      <c r="AE38">
        <v>0</v>
      </c>
      <c r="AF38" s="26"/>
      <c r="AG38">
        <f t="shared" si="2"/>
        <v>23.919690933599998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10.882053000000001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0.21236206639999999</v>
      </c>
      <c r="AD39">
        <f t="shared" si="1"/>
        <v>23.919690933599998</v>
      </c>
      <c r="AE39">
        <v>0</v>
      </c>
      <c r="AF39" s="26"/>
      <c r="AG39">
        <f t="shared" si="2"/>
        <v>23.919690933599998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10.882053000000001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11.61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0.19793006639999999</v>
      </c>
      <c r="AD40">
        <f t="shared" si="1"/>
        <v>22.294122933599997</v>
      </c>
      <c r="AE40">
        <v>0</v>
      </c>
      <c r="AF40" s="26"/>
      <c r="AG40">
        <f t="shared" si="2"/>
        <v>22.294122933599997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10.882053000000001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12.96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0.20981006640000002</v>
      </c>
      <c r="AD41">
        <f t="shared" si="1"/>
        <v>23.632242933600001</v>
      </c>
      <c r="AE41">
        <v>0</v>
      </c>
      <c r="AF41" s="26"/>
      <c r="AG41">
        <f t="shared" si="2"/>
        <v>23.632242933600001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10.882053000000001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10.74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0.19027406640000002</v>
      </c>
      <c r="AD42">
        <f t="shared" si="1"/>
        <v>21.4317789336</v>
      </c>
      <c r="AE42">
        <v>0</v>
      </c>
      <c r="AF42" s="26"/>
      <c r="AG42">
        <f t="shared" si="2"/>
        <v>21.4317789336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10.882053000000001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3.77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0.12893806640000002</v>
      </c>
      <c r="AD43">
        <f t="shared" si="1"/>
        <v>14.5231149336</v>
      </c>
      <c r="AE43">
        <v>0</v>
      </c>
      <c r="AF43" s="26"/>
      <c r="AG43">
        <f t="shared" si="2"/>
        <v>14.5231149336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10.882053000000001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11.03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0.19282606640000002</v>
      </c>
      <c r="AD44">
        <f t="shared" si="1"/>
        <v>21.719226933600002</v>
      </c>
      <c r="AE44">
        <v>0</v>
      </c>
      <c r="AF44" s="26"/>
      <c r="AG44">
        <f t="shared" si="2"/>
        <v>21.719226933600002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10.882053000000001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10.35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0.18684206640000001</v>
      </c>
      <c r="AD45">
        <f t="shared" si="1"/>
        <v>21.0452109336</v>
      </c>
      <c r="AE45">
        <v>0</v>
      </c>
      <c r="AF45" s="26"/>
      <c r="AG45">
        <f t="shared" si="2"/>
        <v>21.0452109336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10.882053000000001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0.21236206639999999</v>
      </c>
      <c r="AD46">
        <f t="shared" si="1"/>
        <v>23.919690933599998</v>
      </c>
      <c r="AE46">
        <v>0</v>
      </c>
      <c r="AF46" s="26"/>
      <c r="AG46">
        <f t="shared" si="2"/>
        <v>23.919690933599998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10.882053000000001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9.9700000000000006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0.18349806640000002</v>
      </c>
      <c r="AD47">
        <f t="shared" si="1"/>
        <v>20.668554933600003</v>
      </c>
      <c r="AE47">
        <v>0</v>
      </c>
      <c r="AF47" s="26"/>
      <c r="AG47">
        <f t="shared" si="2"/>
        <v>20.668554933600003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10.882053000000001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0.14768206640000001</v>
      </c>
      <c r="AD48">
        <f t="shared" si="1"/>
        <v>16.6343709336</v>
      </c>
      <c r="AE48">
        <v>0</v>
      </c>
      <c r="AF48" s="26"/>
      <c r="AG48">
        <f t="shared" si="2"/>
        <v>16.6343709336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10.882053000000001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7.55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0.16220206640000001</v>
      </c>
      <c r="AD49">
        <f t="shared" si="1"/>
        <v>18.269850933600001</v>
      </c>
      <c r="AE49">
        <v>0</v>
      </c>
      <c r="AF49" s="26"/>
      <c r="AG49">
        <f t="shared" si="2"/>
        <v>18.269850933600001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10.882053000000001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4.16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0.13237006640000001</v>
      </c>
      <c r="AD50">
        <f t="shared" si="1"/>
        <v>14.909682933600001</v>
      </c>
      <c r="AE50">
        <v>0</v>
      </c>
      <c r="AF50" s="26"/>
      <c r="AG50">
        <f t="shared" si="2"/>
        <v>14.909682933600001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10.882053000000001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12.48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0.20558606640000004</v>
      </c>
      <c r="AD51">
        <f t="shared" si="1"/>
        <v>23.156466933600004</v>
      </c>
      <c r="AE51">
        <v>0</v>
      </c>
      <c r="AF51" s="26"/>
      <c r="AG51">
        <f t="shared" si="2"/>
        <v>23.156466933600004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10.882053000000001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9.19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0.17663406640000001</v>
      </c>
      <c r="AD52">
        <f t="shared" si="1"/>
        <v>19.895418933600002</v>
      </c>
      <c r="AE52">
        <v>0</v>
      </c>
      <c r="AF52" s="26"/>
      <c r="AG52">
        <f t="shared" si="2"/>
        <v>19.895418933600002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10.882053000000001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0.21236206639999999</v>
      </c>
      <c r="AD53">
        <f t="shared" si="1"/>
        <v>23.919690933599998</v>
      </c>
      <c r="AE53">
        <v>0</v>
      </c>
      <c r="AF53" s="26"/>
      <c r="AG53">
        <f t="shared" si="2"/>
        <v>23.919690933599998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10.882053000000001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12.29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0.20391406640000001</v>
      </c>
      <c r="AD54">
        <f t="shared" si="1"/>
        <v>22.968138933599999</v>
      </c>
      <c r="AE54">
        <v>0</v>
      </c>
      <c r="AF54" s="26"/>
      <c r="AG54">
        <f t="shared" si="2"/>
        <v>22.968138933599999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10.882053000000001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11.03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0.19282606640000002</v>
      </c>
      <c r="AD55">
        <f t="shared" si="1"/>
        <v>21.719226933600002</v>
      </c>
      <c r="AE55">
        <v>0</v>
      </c>
      <c r="AF55" s="26"/>
      <c r="AG55">
        <f t="shared" si="2"/>
        <v>21.719226933600002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10.882053000000001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10.55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0.18860206640000005</v>
      </c>
      <c r="AD56">
        <f t="shared" si="1"/>
        <v>21.243450933600002</v>
      </c>
      <c r="AE56">
        <v>0</v>
      </c>
      <c r="AF56" s="26"/>
      <c r="AG56">
        <f t="shared" si="2"/>
        <v>21.243450933600002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10.882053000000001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1.84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0.11195406640000001</v>
      </c>
      <c r="AD57">
        <f t="shared" si="1"/>
        <v>12.610098933600002</v>
      </c>
      <c r="AE57">
        <v>0</v>
      </c>
      <c r="AF57" s="26"/>
      <c r="AG57">
        <f t="shared" si="2"/>
        <v>12.610098933600002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10.882053000000001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8.42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0.16985806640000001</v>
      </c>
      <c r="AD58">
        <f t="shared" si="1"/>
        <v>19.132194933600001</v>
      </c>
      <c r="AE58">
        <v>0</v>
      </c>
      <c r="AF58" s="26"/>
      <c r="AG58">
        <f t="shared" si="2"/>
        <v>19.132194933600001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10.882053000000001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8.32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0.16897806640000002</v>
      </c>
      <c r="AD59">
        <f t="shared" si="1"/>
        <v>19.033074933599998</v>
      </c>
      <c r="AE59">
        <v>0</v>
      </c>
      <c r="AF59" s="26"/>
      <c r="AG59">
        <f t="shared" si="2"/>
        <v>19.033074933599998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10.882053000000001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0.21236206639999999</v>
      </c>
      <c r="AD60">
        <f t="shared" si="1"/>
        <v>23.919690933599998</v>
      </c>
      <c r="AE60">
        <v>0</v>
      </c>
      <c r="AF60" s="26"/>
      <c r="AG60">
        <f t="shared" si="2"/>
        <v>23.919690933599998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10.882053000000001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12.77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0.20813806640000004</v>
      </c>
      <c r="AD61">
        <f t="shared" si="1"/>
        <v>23.443914933600002</v>
      </c>
      <c r="AE61">
        <v>0</v>
      </c>
      <c r="AF61" s="26"/>
      <c r="AG61">
        <f t="shared" si="2"/>
        <v>23.443914933600002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10.882053000000001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9.48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0.17918606640000004</v>
      </c>
      <c r="AD62">
        <f t="shared" si="1"/>
        <v>20.182866933600003</v>
      </c>
      <c r="AE62">
        <v>0</v>
      </c>
      <c r="AF62" s="26"/>
      <c r="AG62">
        <f t="shared" si="2"/>
        <v>20.182866933600003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10.882053000000001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9.8699999999999992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0.1826180664</v>
      </c>
      <c r="AD63">
        <f t="shared" si="1"/>
        <v>20.5694349336</v>
      </c>
      <c r="AE63">
        <v>0</v>
      </c>
      <c r="AF63" s="26"/>
      <c r="AG63">
        <f t="shared" si="2"/>
        <v>20.5694349336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10.882053000000001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3.29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0.12471406640000002</v>
      </c>
      <c r="AD64">
        <f t="shared" si="1"/>
        <v>14.047338933600003</v>
      </c>
      <c r="AE64">
        <v>0</v>
      </c>
      <c r="AF64" s="26"/>
      <c r="AG64">
        <f t="shared" si="2"/>
        <v>14.047338933600003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10.882053000000001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11.32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0.19537806639999999</v>
      </c>
      <c r="AD65">
        <f t="shared" si="1"/>
        <v>22.006674933599999</v>
      </c>
      <c r="AE65">
        <v>0</v>
      </c>
      <c r="AF65" s="26"/>
      <c r="AG65">
        <f t="shared" si="2"/>
        <v>22.006674933599999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10.882053000000001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10.06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0.18429006640000004</v>
      </c>
      <c r="AD66">
        <f t="shared" si="1"/>
        <v>20.757762933600002</v>
      </c>
      <c r="AE66">
        <v>0</v>
      </c>
      <c r="AF66" s="26"/>
      <c r="AG66">
        <f t="shared" si="2"/>
        <v>20.757762933600002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10.882053000000001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0.21236206639999999</v>
      </c>
      <c r="AD67">
        <f t="shared" si="1"/>
        <v>23.919690933599998</v>
      </c>
      <c r="AE67">
        <v>0</v>
      </c>
      <c r="AF67" s="26"/>
      <c r="AG67">
        <f t="shared" si="2"/>
        <v>23.919690933599998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10.882053000000001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0.21236206639999999</v>
      </c>
      <c r="AD68">
        <f t="shared" ref="AD68:AD98" si="4">SUM(B68:AB68,AI68:AR68)-AC68</f>
        <v>23.919690933599998</v>
      </c>
      <c r="AE68">
        <v>0</v>
      </c>
      <c r="AF68" s="26"/>
      <c r="AG68">
        <f t="shared" ref="AG68:AG98" si="5">SUM(AD68:AF68)</f>
        <v>23.919690933599998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10.882053000000001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12.87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0.20901806640000001</v>
      </c>
      <c r="AD69">
        <f t="shared" si="4"/>
        <v>23.543034933600001</v>
      </c>
      <c r="AE69">
        <v>0</v>
      </c>
      <c r="AF69" s="26"/>
      <c r="AG69">
        <f t="shared" si="5"/>
        <v>23.543034933600001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10.882053000000001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11.03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0.19282606640000002</v>
      </c>
      <c r="AD70">
        <f t="shared" si="4"/>
        <v>21.719226933600002</v>
      </c>
      <c r="AE70">
        <v>0</v>
      </c>
      <c r="AF70" s="26"/>
      <c r="AG70">
        <f t="shared" si="5"/>
        <v>21.719226933600002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10.882053000000001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7.64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0.1629940664</v>
      </c>
      <c r="AD71">
        <f t="shared" si="4"/>
        <v>18.3590589336</v>
      </c>
      <c r="AE71">
        <v>0</v>
      </c>
      <c r="AF71" s="26"/>
      <c r="AG71">
        <f t="shared" si="5"/>
        <v>18.3590589336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10.882053000000001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0.21236206639999999</v>
      </c>
      <c r="AD72">
        <f t="shared" si="4"/>
        <v>23.919690933599998</v>
      </c>
      <c r="AE72">
        <v>0</v>
      </c>
      <c r="AF72" s="26"/>
      <c r="AG72">
        <f t="shared" si="5"/>
        <v>23.919690933599998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10.882053000000001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11.61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0.19793006639999999</v>
      </c>
      <c r="AD73">
        <f t="shared" si="4"/>
        <v>22.294122933599997</v>
      </c>
      <c r="AE73">
        <v>0</v>
      </c>
      <c r="AF73" s="26"/>
      <c r="AG73">
        <f t="shared" si="5"/>
        <v>22.294122933599997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10.882053000000001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0.21236206639999999</v>
      </c>
      <c r="AD74">
        <f t="shared" si="4"/>
        <v>23.919690933599998</v>
      </c>
      <c r="AE74">
        <v>0</v>
      </c>
      <c r="AF74" s="26"/>
      <c r="AG74">
        <f t="shared" si="5"/>
        <v>23.919690933599998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10.882053000000001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11.42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0.19625806640000001</v>
      </c>
      <c r="AD75">
        <f t="shared" si="4"/>
        <v>22.105794933600002</v>
      </c>
      <c r="AE75">
        <v>0</v>
      </c>
      <c r="AF75" s="26"/>
      <c r="AG75">
        <f t="shared" si="5"/>
        <v>22.105794933600002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10.882053000000001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9.19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0.17663406640000001</v>
      </c>
      <c r="AD76">
        <f t="shared" si="4"/>
        <v>19.895418933600002</v>
      </c>
      <c r="AE76">
        <v>0</v>
      </c>
      <c r="AF76" s="26"/>
      <c r="AG76">
        <f t="shared" si="5"/>
        <v>19.895418933600002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10.882053000000001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0.1485620664</v>
      </c>
      <c r="AD77">
        <f t="shared" si="4"/>
        <v>16.733490933599999</v>
      </c>
      <c r="AE77">
        <v>0</v>
      </c>
      <c r="AF77" s="26"/>
      <c r="AG77">
        <f t="shared" si="5"/>
        <v>16.733490933599999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10.882053000000001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1.35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0.10764206640000001</v>
      </c>
      <c r="AD78">
        <f t="shared" si="4"/>
        <v>12.1244109336</v>
      </c>
      <c r="AE78">
        <v>0</v>
      </c>
      <c r="AF78" s="26"/>
      <c r="AG78">
        <f t="shared" si="5"/>
        <v>12.1244109336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10.882053000000001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4.1100000000000003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0.13193006640000002</v>
      </c>
      <c r="AD79">
        <f t="shared" si="4"/>
        <v>14.860122933600001</v>
      </c>
      <c r="AE79">
        <v>0</v>
      </c>
      <c r="AF79" s="26"/>
      <c r="AG79">
        <f t="shared" si="5"/>
        <v>14.860122933600001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10.882053000000001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4.6500000000000004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0.13668206640000002</v>
      </c>
      <c r="AD80">
        <f t="shared" si="4"/>
        <v>15.395370933600001</v>
      </c>
      <c r="AE80">
        <v>0</v>
      </c>
      <c r="AF80" s="26"/>
      <c r="AG80">
        <f t="shared" si="5"/>
        <v>15.395370933600001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10.882053000000001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5.95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0.14812206640000003</v>
      </c>
      <c r="AD81">
        <f t="shared" si="4"/>
        <v>16.683930933600003</v>
      </c>
      <c r="AE81">
        <v>0</v>
      </c>
      <c r="AF81" s="26"/>
      <c r="AG81">
        <f t="shared" si="5"/>
        <v>16.683930933600003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10.882053000000001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0.14944206640000002</v>
      </c>
      <c r="AD82">
        <f t="shared" si="4"/>
        <v>16.832610933600002</v>
      </c>
      <c r="AE82">
        <v>0</v>
      </c>
      <c r="AF82" s="26"/>
      <c r="AG82">
        <f t="shared" si="5"/>
        <v>16.832610933600002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10.882053000000001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6.71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0.1548100664</v>
      </c>
      <c r="AD83">
        <f t="shared" si="4"/>
        <v>17.4372429336</v>
      </c>
      <c r="AE83">
        <v>0</v>
      </c>
      <c r="AF83" s="26"/>
      <c r="AG83">
        <f t="shared" si="5"/>
        <v>17.4372429336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10.882053000000001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6.66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0.15437006640000003</v>
      </c>
      <c r="AD84">
        <f t="shared" si="4"/>
        <v>17.387682933600004</v>
      </c>
      <c r="AE84">
        <v>0</v>
      </c>
      <c r="AF84" s="26"/>
      <c r="AG84">
        <f t="shared" si="5"/>
        <v>17.387682933600004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10.882053000000001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3.46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0.12621006640000001</v>
      </c>
      <c r="AD85">
        <f t="shared" si="4"/>
        <v>14.215842933599999</v>
      </c>
      <c r="AE85">
        <v>0</v>
      </c>
      <c r="AF85" s="26"/>
      <c r="AG85">
        <f t="shared" si="5"/>
        <v>14.215842933599999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10.882053000000001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7.79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0.16431406640000001</v>
      </c>
      <c r="AD86">
        <f t="shared" si="4"/>
        <v>18.507738933600002</v>
      </c>
      <c r="AE86">
        <v>0</v>
      </c>
      <c r="AF86" s="26"/>
      <c r="AG86">
        <f t="shared" si="5"/>
        <v>18.507738933600002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10.882053000000001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6.62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0.15401806640000001</v>
      </c>
      <c r="AD87">
        <f t="shared" si="4"/>
        <v>17.348034933600001</v>
      </c>
      <c r="AE87">
        <v>0</v>
      </c>
      <c r="AF87" s="26"/>
      <c r="AG87">
        <f t="shared" si="5"/>
        <v>17.348034933600001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10.882053000000001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8.01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0.16625006640000001</v>
      </c>
      <c r="AD88">
        <f t="shared" si="4"/>
        <v>18.725802933600001</v>
      </c>
      <c r="AE88">
        <v>0</v>
      </c>
      <c r="AF88" s="26"/>
      <c r="AG88">
        <f t="shared" si="5"/>
        <v>18.725802933600001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10.882053000000001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5.53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0.1444260664</v>
      </c>
      <c r="AD89">
        <f t="shared" si="4"/>
        <v>16.267626933599999</v>
      </c>
      <c r="AE89">
        <v>0</v>
      </c>
      <c r="AF89" s="26"/>
      <c r="AG89">
        <f t="shared" si="5"/>
        <v>16.267626933599999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10.882053000000001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4.76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0.13765006640000002</v>
      </c>
      <c r="AD90">
        <f t="shared" si="4"/>
        <v>15.5044029336</v>
      </c>
      <c r="AE90">
        <v>0</v>
      </c>
      <c r="AF90" s="26"/>
      <c r="AG90">
        <f t="shared" si="5"/>
        <v>15.5044029336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10.882053000000001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5.42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0.14345806640000003</v>
      </c>
      <c r="AD91">
        <f t="shared" si="4"/>
        <v>16.1585949336</v>
      </c>
      <c r="AE91">
        <v>0</v>
      </c>
      <c r="AF91" s="26"/>
      <c r="AG91">
        <f t="shared" si="5"/>
        <v>16.1585949336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10.882053000000001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2.2000000000000002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0.11512206640000003</v>
      </c>
      <c r="AD92">
        <f t="shared" si="4"/>
        <v>12.966930933600002</v>
      </c>
      <c r="AE92">
        <v>0</v>
      </c>
      <c r="AF92" s="26"/>
      <c r="AG92">
        <f t="shared" si="5"/>
        <v>12.966930933600002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10.882053000000001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6.04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0.14891406640000002</v>
      </c>
      <c r="AD93">
        <f t="shared" si="4"/>
        <v>16.773138933600002</v>
      </c>
      <c r="AE93">
        <v>0</v>
      </c>
      <c r="AF93" s="26"/>
      <c r="AG93">
        <f t="shared" si="5"/>
        <v>16.773138933600002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10.882053000000001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7.29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0.15991406640000003</v>
      </c>
      <c r="AD94">
        <f t="shared" si="4"/>
        <v>18.012138933600003</v>
      </c>
      <c r="AE94">
        <v>0</v>
      </c>
      <c r="AF94" s="26"/>
      <c r="AG94">
        <f t="shared" si="5"/>
        <v>18.012138933600003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10.882053000000001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7.41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0.16097006640000003</v>
      </c>
      <c r="AD95">
        <f t="shared" si="4"/>
        <v>18.131082933600002</v>
      </c>
      <c r="AE95">
        <v>0</v>
      </c>
      <c r="AF95" s="26"/>
      <c r="AG95">
        <f t="shared" si="5"/>
        <v>18.131082933600002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10.882053000000001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6.11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0.14953006640000002</v>
      </c>
      <c r="AD96">
        <f t="shared" si="4"/>
        <v>16.842522933600002</v>
      </c>
      <c r="AE96">
        <v>0</v>
      </c>
      <c r="AF96" s="26"/>
      <c r="AG96">
        <f t="shared" si="5"/>
        <v>16.842522933600002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10.882053000000001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0.16176206640000002</v>
      </c>
      <c r="AD97">
        <f t="shared" si="4"/>
        <v>18.220290933599998</v>
      </c>
      <c r="AE97">
        <v>0</v>
      </c>
      <c r="AF97" s="26"/>
      <c r="AG97">
        <f t="shared" si="5"/>
        <v>18.220290933599998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10.882053000000001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8.1300000000000008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0.16730606640000004</v>
      </c>
      <c r="AD98">
        <f t="shared" si="4"/>
        <v>18.844746933600003</v>
      </c>
      <c r="AE98">
        <v>0</v>
      </c>
      <c r="AF98" s="26"/>
      <c r="AG98">
        <f t="shared" si="5"/>
        <v>18.844746933600003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0.26055752300000046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0.19449749999999999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4.0044842024000021E-3</v>
      </c>
      <c r="AD99">
        <f t="shared" si="6"/>
        <v>0.45105053879759982</v>
      </c>
      <c r="AE99">
        <f t="shared" ref="AE99:AR99" si="8">SUM(AE3:AE98)/4000</f>
        <v>0</v>
      </c>
      <c r="AG99">
        <f t="shared" si="8"/>
        <v>0.45105053879759982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44802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'[1]29'!B5</f>
        <v>120</v>
      </c>
      <c r="C3" s="16">
        <f>'[1]29'!C5</f>
        <v>0</v>
      </c>
      <c r="D3" s="16">
        <f>'[1]29'!D5</f>
        <v>200</v>
      </c>
      <c r="E3" s="16">
        <f>'[1]29'!E5</f>
        <v>0</v>
      </c>
      <c r="F3" s="15">
        <f>SUM(B3:E3)</f>
        <v>320</v>
      </c>
      <c r="G3" s="15">
        <f>'[1]29'!H5</f>
        <v>120</v>
      </c>
      <c r="H3" s="16">
        <f>'[1]29'!I5</f>
        <v>0</v>
      </c>
      <c r="I3" s="16">
        <f>'[1]29'!J5</f>
        <v>32</v>
      </c>
      <c r="J3" s="16">
        <f>'[1]29'!K5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'[1]29'!B6</f>
        <v>120</v>
      </c>
      <c r="C4" s="16">
        <f>'[1]29'!C6</f>
        <v>0</v>
      </c>
      <c r="D4" s="16">
        <f>'[1]29'!D6</f>
        <v>200</v>
      </c>
      <c r="E4" s="16">
        <f>'[1]29'!E6</f>
        <v>0</v>
      </c>
      <c r="F4" s="15">
        <f>SUM(B4:E4)</f>
        <v>320</v>
      </c>
      <c r="G4" s="15">
        <f>'[1]29'!H6</f>
        <v>120</v>
      </c>
      <c r="H4" s="16">
        <f>'[1]29'!I6</f>
        <v>0</v>
      </c>
      <c r="I4" s="16">
        <f>'[1]29'!J6</f>
        <v>32</v>
      </c>
      <c r="J4" s="16">
        <f>'[1]29'!K6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32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'[1]29'!B7</f>
        <v>120</v>
      </c>
      <c r="C5" s="16">
        <f>'[1]29'!C7</f>
        <v>0</v>
      </c>
      <c r="D5" s="16">
        <f>'[1]29'!D7</f>
        <v>200</v>
      </c>
      <c r="E5" s="16">
        <f>'[1]29'!E7</f>
        <v>0</v>
      </c>
      <c r="F5" s="15">
        <f t="shared" ref="F5:F68" si="6">SUM(B5:E5)</f>
        <v>320</v>
      </c>
      <c r="G5" s="15">
        <f>'[1]29'!H7</f>
        <v>120</v>
      </c>
      <c r="H5" s="16">
        <f>'[1]29'!I7</f>
        <v>0</v>
      </c>
      <c r="I5" s="16">
        <f>'[1]29'!J7</f>
        <v>32</v>
      </c>
      <c r="J5" s="16">
        <f>'[1]29'!K7</f>
        <v>0</v>
      </c>
      <c r="K5" s="15">
        <f t="shared" si="4"/>
        <v>152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32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'[1]29'!B8</f>
        <v>120</v>
      </c>
      <c r="C6" s="16">
        <f>'[1]29'!C8</f>
        <v>0</v>
      </c>
      <c r="D6" s="16">
        <f>'[1]29'!D8</f>
        <v>200</v>
      </c>
      <c r="E6" s="16">
        <f>'[1]29'!E8</f>
        <v>0</v>
      </c>
      <c r="F6" s="15">
        <f t="shared" si="6"/>
        <v>320</v>
      </c>
      <c r="G6" s="15">
        <f>'[1]29'!H8</f>
        <v>120</v>
      </c>
      <c r="H6" s="16">
        <f>'[1]29'!I8</f>
        <v>0</v>
      </c>
      <c r="I6" s="16">
        <f>'[1]29'!J8</f>
        <v>32</v>
      </c>
      <c r="J6" s="16">
        <f>'[1]29'!K8</f>
        <v>0</v>
      </c>
      <c r="K6" s="15">
        <f t="shared" si="4"/>
        <v>152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32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'[1]29'!B9</f>
        <v>120</v>
      </c>
      <c r="C7" s="16">
        <f>'[1]29'!C9</f>
        <v>0</v>
      </c>
      <c r="D7" s="16">
        <f>'[1]29'!D9</f>
        <v>200</v>
      </c>
      <c r="E7" s="16">
        <f>'[1]29'!E9</f>
        <v>0</v>
      </c>
      <c r="F7" s="15">
        <f t="shared" si="6"/>
        <v>320</v>
      </c>
      <c r="G7" s="15">
        <f>'[1]29'!H9</f>
        <v>120</v>
      </c>
      <c r="H7" s="16">
        <f>'[1]29'!I9</f>
        <v>0</v>
      </c>
      <c r="I7" s="16">
        <f>'[1]29'!J9</f>
        <v>34</v>
      </c>
      <c r="J7" s="16">
        <f>'[1]29'!K9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'[1]29'!B10</f>
        <v>120</v>
      </c>
      <c r="C8" s="16">
        <f>'[1]29'!C10</f>
        <v>0</v>
      </c>
      <c r="D8" s="16">
        <f>'[1]29'!D10</f>
        <v>200</v>
      </c>
      <c r="E8" s="16">
        <f>'[1]29'!E10</f>
        <v>0</v>
      </c>
      <c r="F8" s="15">
        <f t="shared" si="6"/>
        <v>320</v>
      </c>
      <c r="G8" s="15">
        <f>'[1]29'!H10</f>
        <v>120</v>
      </c>
      <c r="H8" s="16">
        <f>'[1]29'!I10</f>
        <v>0</v>
      </c>
      <c r="I8" s="16">
        <f>'[1]29'!J10</f>
        <v>34</v>
      </c>
      <c r="J8" s="16">
        <f>'[1]29'!K10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'[1]29'!B11</f>
        <v>120</v>
      </c>
      <c r="C9" s="16">
        <f>'[1]29'!C11</f>
        <v>0</v>
      </c>
      <c r="D9" s="16">
        <f>'[1]29'!D11</f>
        <v>200</v>
      </c>
      <c r="E9" s="16">
        <f>'[1]29'!E11</f>
        <v>0</v>
      </c>
      <c r="F9" s="15">
        <f t="shared" si="6"/>
        <v>320</v>
      </c>
      <c r="G9" s="15">
        <f>'[1]29'!H11</f>
        <v>120</v>
      </c>
      <c r="H9" s="16">
        <f>'[1]29'!I11</f>
        <v>0</v>
      </c>
      <c r="I9" s="16">
        <f>'[1]29'!J11</f>
        <v>34</v>
      </c>
      <c r="J9" s="16">
        <f>'[1]29'!K11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'[1]29'!B12</f>
        <v>120</v>
      </c>
      <c r="C10" s="16">
        <f>'[1]29'!C12</f>
        <v>0</v>
      </c>
      <c r="D10" s="16">
        <f>'[1]29'!D12</f>
        <v>200</v>
      </c>
      <c r="E10" s="16">
        <f>'[1]29'!E12</f>
        <v>0</v>
      </c>
      <c r="F10" s="15">
        <f t="shared" si="6"/>
        <v>320</v>
      </c>
      <c r="G10" s="15">
        <f>'[1]29'!H12</f>
        <v>120</v>
      </c>
      <c r="H10" s="16">
        <f>'[1]29'!I12</f>
        <v>0</v>
      </c>
      <c r="I10" s="16">
        <f>'[1]29'!J12</f>
        <v>34</v>
      </c>
      <c r="J10" s="16">
        <f>'[1]29'!K12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'[1]29'!B13</f>
        <v>120</v>
      </c>
      <c r="C11" s="16">
        <f>'[1]29'!C13</f>
        <v>0</v>
      </c>
      <c r="D11" s="16">
        <f>'[1]29'!D13</f>
        <v>200</v>
      </c>
      <c r="E11" s="16">
        <f>'[1]29'!E13</f>
        <v>0</v>
      </c>
      <c r="F11" s="15">
        <f t="shared" si="6"/>
        <v>320</v>
      </c>
      <c r="G11" s="15">
        <f>'[1]29'!H13</f>
        <v>120</v>
      </c>
      <c r="H11" s="16">
        <f>'[1]29'!I13</f>
        <v>0</v>
      </c>
      <c r="I11" s="16">
        <f>'[1]29'!J13</f>
        <v>34</v>
      </c>
      <c r="J11" s="16">
        <f>'[1]29'!K13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'[1]29'!B14</f>
        <v>120</v>
      </c>
      <c r="C12" s="16">
        <f>'[1]29'!C14</f>
        <v>0</v>
      </c>
      <c r="D12" s="16">
        <f>'[1]29'!D14</f>
        <v>200</v>
      </c>
      <c r="E12" s="16">
        <f>'[1]29'!E14</f>
        <v>0</v>
      </c>
      <c r="F12" s="15">
        <f t="shared" si="6"/>
        <v>320</v>
      </c>
      <c r="G12" s="15">
        <f>'[1]29'!H14</f>
        <v>120</v>
      </c>
      <c r="H12" s="16">
        <f>'[1]29'!I14</f>
        <v>0</v>
      </c>
      <c r="I12" s="16">
        <f>'[1]29'!J14</f>
        <v>34</v>
      </c>
      <c r="J12" s="16">
        <f>'[1]29'!K14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'[1]29'!B15</f>
        <v>120</v>
      </c>
      <c r="C13" s="16">
        <f>'[1]29'!C15</f>
        <v>0</v>
      </c>
      <c r="D13" s="16">
        <f>'[1]29'!D15</f>
        <v>200</v>
      </c>
      <c r="E13" s="16">
        <f>'[1]29'!E15</f>
        <v>0</v>
      </c>
      <c r="F13" s="15">
        <f t="shared" si="6"/>
        <v>320</v>
      </c>
      <c r="G13" s="15">
        <f>'[1]29'!H15</f>
        <v>120</v>
      </c>
      <c r="H13" s="16">
        <f>'[1]29'!I15</f>
        <v>0</v>
      </c>
      <c r="I13" s="16">
        <f>'[1]29'!J15</f>
        <v>34</v>
      </c>
      <c r="J13" s="16">
        <f>'[1]29'!K15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'[1]29'!B16</f>
        <v>120</v>
      </c>
      <c r="C14" s="16">
        <f>'[1]29'!C16</f>
        <v>0</v>
      </c>
      <c r="D14" s="16">
        <f>'[1]29'!D16</f>
        <v>200</v>
      </c>
      <c r="E14" s="16">
        <f>'[1]29'!E16</f>
        <v>0</v>
      </c>
      <c r="F14" s="15">
        <f t="shared" si="6"/>
        <v>320</v>
      </c>
      <c r="G14" s="15">
        <f>'[1]29'!H16</f>
        <v>120</v>
      </c>
      <c r="H14" s="16">
        <f>'[1]29'!I16</f>
        <v>0</v>
      </c>
      <c r="I14" s="16">
        <f>'[1]29'!J16</f>
        <v>34</v>
      </c>
      <c r="J14" s="16">
        <f>'[1]29'!K16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'[1]29'!B17</f>
        <v>120</v>
      </c>
      <c r="C15" s="16">
        <f>'[1]29'!C17</f>
        <v>0</v>
      </c>
      <c r="D15" s="16">
        <f>'[1]29'!D17</f>
        <v>200</v>
      </c>
      <c r="E15" s="16">
        <f>'[1]29'!E17</f>
        <v>0</v>
      </c>
      <c r="F15" s="15">
        <f t="shared" si="6"/>
        <v>320</v>
      </c>
      <c r="G15" s="15">
        <f>'[1]29'!H17</f>
        <v>120</v>
      </c>
      <c r="H15" s="16">
        <f>'[1]29'!I17</f>
        <v>0</v>
      </c>
      <c r="I15" s="16">
        <f>'[1]29'!J17</f>
        <v>34</v>
      </c>
      <c r="J15" s="16">
        <f>'[1]29'!K17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'[1]29'!B18</f>
        <v>120</v>
      </c>
      <c r="C16" s="16">
        <f>'[1]29'!C18</f>
        <v>0</v>
      </c>
      <c r="D16" s="16">
        <f>'[1]29'!D18</f>
        <v>200</v>
      </c>
      <c r="E16" s="16">
        <f>'[1]29'!E18</f>
        <v>0</v>
      </c>
      <c r="F16" s="15">
        <f t="shared" si="6"/>
        <v>320</v>
      </c>
      <c r="G16" s="15">
        <f>'[1]29'!H18</f>
        <v>120</v>
      </c>
      <c r="H16" s="16">
        <f>'[1]29'!I18</f>
        <v>0</v>
      </c>
      <c r="I16" s="16">
        <f>'[1]29'!J18</f>
        <v>34</v>
      </c>
      <c r="J16" s="16">
        <f>'[1]29'!K18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'[1]29'!B19</f>
        <v>120</v>
      </c>
      <c r="C17" s="16">
        <f>'[1]29'!C19</f>
        <v>0</v>
      </c>
      <c r="D17" s="16">
        <f>'[1]29'!D19</f>
        <v>200</v>
      </c>
      <c r="E17" s="16">
        <f>'[1]29'!E19</f>
        <v>0</v>
      </c>
      <c r="F17" s="15">
        <f t="shared" si="6"/>
        <v>320</v>
      </c>
      <c r="G17" s="15">
        <f>'[1]29'!H19</f>
        <v>120</v>
      </c>
      <c r="H17" s="16">
        <f>'[1]29'!I19</f>
        <v>0</v>
      </c>
      <c r="I17" s="16">
        <f>'[1]29'!J19</f>
        <v>34</v>
      </c>
      <c r="J17" s="16">
        <f>'[1]29'!K19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'[1]29'!B20</f>
        <v>120</v>
      </c>
      <c r="C18" s="16">
        <f>'[1]29'!C20</f>
        <v>0</v>
      </c>
      <c r="D18" s="16">
        <f>'[1]29'!D20</f>
        <v>200</v>
      </c>
      <c r="E18" s="16">
        <f>'[1]29'!E20</f>
        <v>0</v>
      </c>
      <c r="F18" s="15">
        <f t="shared" si="6"/>
        <v>320</v>
      </c>
      <c r="G18" s="15">
        <f>'[1]29'!H20</f>
        <v>120</v>
      </c>
      <c r="H18" s="16">
        <f>'[1]29'!I20</f>
        <v>0</v>
      </c>
      <c r="I18" s="16">
        <f>'[1]29'!J20</f>
        <v>34</v>
      </c>
      <c r="J18" s="16">
        <f>'[1]29'!K20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'[1]29'!B21</f>
        <v>120</v>
      </c>
      <c r="C19" s="16">
        <f>'[1]29'!C21</f>
        <v>0</v>
      </c>
      <c r="D19" s="16">
        <f>'[1]29'!D21</f>
        <v>200</v>
      </c>
      <c r="E19" s="16">
        <f>'[1]29'!E21</f>
        <v>0</v>
      </c>
      <c r="F19" s="15">
        <f t="shared" si="6"/>
        <v>320</v>
      </c>
      <c r="G19" s="15">
        <f>'[1]29'!H21</f>
        <v>120</v>
      </c>
      <c r="H19" s="16">
        <f>'[1]29'!I21</f>
        <v>0</v>
      </c>
      <c r="I19" s="16">
        <f>'[1]29'!J21</f>
        <v>34</v>
      </c>
      <c r="J19" s="16">
        <f>'[1]29'!K21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'[1]29'!B22</f>
        <v>120</v>
      </c>
      <c r="C20" s="16">
        <f>'[1]29'!C22</f>
        <v>0</v>
      </c>
      <c r="D20" s="16">
        <f>'[1]29'!D22</f>
        <v>200</v>
      </c>
      <c r="E20" s="16">
        <f>'[1]29'!E22</f>
        <v>0</v>
      </c>
      <c r="F20" s="15">
        <f t="shared" si="6"/>
        <v>320</v>
      </c>
      <c r="G20" s="15">
        <f>'[1]29'!H22</f>
        <v>120</v>
      </c>
      <c r="H20" s="16">
        <f>'[1]29'!I22</f>
        <v>0</v>
      </c>
      <c r="I20" s="16">
        <f>'[1]29'!J22</f>
        <v>34</v>
      </c>
      <c r="J20" s="16">
        <f>'[1]29'!K22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'[1]29'!B23</f>
        <v>120</v>
      </c>
      <c r="C21" s="16">
        <f>'[1]29'!C23</f>
        <v>0</v>
      </c>
      <c r="D21" s="16">
        <f>'[1]29'!D23</f>
        <v>200</v>
      </c>
      <c r="E21" s="16">
        <f>'[1]29'!E23</f>
        <v>0</v>
      </c>
      <c r="F21" s="15">
        <f t="shared" si="6"/>
        <v>320</v>
      </c>
      <c r="G21" s="15">
        <f>'[1]29'!H23</f>
        <v>120</v>
      </c>
      <c r="H21" s="16">
        <f>'[1]29'!I23</f>
        <v>0</v>
      </c>
      <c r="I21" s="16">
        <f>'[1]29'!J23</f>
        <v>34</v>
      </c>
      <c r="J21" s="16">
        <f>'[1]29'!K23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'[1]29'!B24</f>
        <v>120</v>
      </c>
      <c r="C22" s="16">
        <f>'[1]29'!C24</f>
        <v>0</v>
      </c>
      <c r="D22" s="16">
        <f>'[1]29'!D24</f>
        <v>200</v>
      </c>
      <c r="E22" s="16">
        <f>'[1]29'!E24</f>
        <v>0</v>
      </c>
      <c r="F22" s="15">
        <f t="shared" si="6"/>
        <v>320</v>
      </c>
      <c r="G22" s="15">
        <f>'[1]29'!H24</f>
        <v>120</v>
      </c>
      <c r="H22" s="16">
        <f>'[1]29'!I24</f>
        <v>0</v>
      </c>
      <c r="I22" s="16">
        <f>'[1]29'!J24</f>
        <v>34</v>
      </c>
      <c r="J22" s="16">
        <f>'[1]29'!K24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'[1]29'!B25</f>
        <v>120</v>
      </c>
      <c r="C23" s="16">
        <f>'[1]29'!C25</f>
        <v>0</v>
      </c>
      <c r="D23" s="16">
        <f>'[1]29'!D25</f>
        <v>200</v>
      </c>
      <c r="E23" s="16">
        <f>'[1]29'!E25</f>
        <v>0</v>
      </c>
      <c r="F23" s="15">
        <f t="shared" si="6"/>
        <v>320</v>
      </c>
      <c r="G23" s="15">
        <f>'[1]29'!H25</f>
        <v>120</v>
      </c>
      <c r="H23" s="16">
        <f>'[1]29'!I25</f>
        <v>0</v>
      </c>
      <c r="I23" s="16">
        <f>'[1]29'!J25</f>
        <v>36</v>
      </c>
      <c r="J23" s="16">
        <f>'[1]29'!K25</f>
        <v>0</v>
      </c>
      <c r="K23" s="15">
        <f t="shared" si="4"/>
        <v>156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36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'[1]29'!B26</f>
        <v>120</v>
      </c>
      <c r="C24" s="16">
        <f>'[1]29'!C26</f>
        <v>0</v>
      </c>
      <c r="D24" s="16">
        <f>'[1]29'!D26</f>
        <v>200</v>
      </c>
      <c r="E24" s="16">
        <f>'[1]29'!E26</f>
        <v>0</v>
      </c>
      <c r="F24" s="15">
        <f t="shared" si="6"/>
        <v>320</v>
      </c>
      <c r="G24" s="15">
        <f>'[1]29'!H26</f>
        <v>120</v>
      </c>
      <c r="H24" s="16">
        <f>'[1]29'!I26</f>
        <v>0</v>
      </c>
      <c r="I24" s="16">
        <f>'[1]29'!J26</f>
        <v>36</v>
      </c>
      <c r="J24" s="16">
        <f>'[1]29'!K26</f>
        <v>0</v>
      </c>
      <c r="K24" s="15">
        <f t="shared" si="4"/>
        <v>156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36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'[1]29'!B27</f>
        <v>120</v>
      </c>
      <c r="C25" s="16">
        <f>'[1]29'!C27</f>
        <v>0</v>
      </c>
      <c r="D25" s="16">
        <f>'[1]29'!D27</f>
        <v>200</v>
      </c>
      <c r="E25" s="16">
        <f>'[1]29'!E27</f>
        <v>0</v>
      </c>
      <c r="F25" s="15">
        <f t="shared" si="6"/>
        <v>320</v>
      </c>
      <c r="G25" s="15">
        <f>'[1]29'!H27</f>
        <v>120</v>
      </c>
      <c r="H25" s="16">
        <f>'[1]29'!I27</f>
        <v>0</v>
      </c>
      <c r="I25" s="16">
        <f>'[1]29'!J27</f>
        <v>36</v>
      </c>
      <c r="J25" s="16">
        <f>'[1]29'!K27</f>
        <v>0</v>
      </c>
      <c r="K25" s="15">
        <f t="shared" si="4"/>
        <v>156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36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'[1]29'!B28</f>
        <v>120</v>
      </c>
      <c r="C26" s="16">
        <f>'[1]29'!C28</f>
        <v>0</v>
      </c>
      <c r="D26" s="16">
        <f>'[1]29'!D28</f>
        <v>200</v>
      </c>
      <c r="E26" s="16">
        <f>'[1]29'!E28</f>
        <v>0</v>
      </c>
      <c r="F26" s="15">
        <f t="shared" si="6"/>
        <v>320</v>
      </c>
      <c r="G26" s="15">
        <f>'[1]29'!H28</f>
        <v>120</v>
      </c>
      <c r="H26" s="16">
        <f>'[1]29'!I28</f>
        <v>0</v>
      </c>
      <c r="I26" s="16">
        <f>'[1]29'!J28</f>
        <v>36</v>
      </c>
      <c r="J26" s="16">
        <f>'[1]29'!K28</f>
        <v>0</v>
      </c>
      <c r="K26" s="15">
        <f t="shared" si="4"/>
        <v>156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36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'[1]29'!B29</f>
        <v>120</v>
      </c>
      <c r="C27" s="16">
        <f>'[1]29'!C29</f>
        <v>0</v>
      </c>
      <c r="D27" s="16">
        <f>'[1]29'!D29</f>
        <v>200</v>
      </c>
      <c r="E27" s="16">
        <f>'[1]29'!E29</f>
        <v>0</v>
      </c>
      <c r="F27" s="15">
        <f t="shared" si="6"/>
        <v>320</v>
      </c>
      <c r="G27" s="15">
        <f>'[1]29'!H29</f>
        <v>120</v>
      </c>
      <c r="H27" s="16">
        <f>'[1]29'!I29</f>
        <v>0</v>
      </c>
      <c r="I27" s="16">
        <f>'[1]29'!J29</f>
        <v>36</v>
      </c>
      <c r="J27" s="16">
        <f>'[1]29'!K29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'[1]29'!B30</f>
        <v>120</v>
      </c>
      <c r="C28" s="16">
        <f>'[1]29'!C30</f>
        <v>0</v>
      </c>
      <c r="D28" s="16">
        <f>'[1]29'!D30</f>
        <v>200</v>
      </c>
      <c r="E28" s="16">
        <f>'[1]29'!E30</f>
        <v>0</v>
      </c>
      <c r="F28" s="15">
        <f t="shared" si="6"/>
        <v>320</v>
      </c>
      <c r="G28" s="15">
        <f>'[1]29'!H30</f>
        <v>120</v>
      </c>
      <c r="H28" s="16">
        <f>'[1]29'!I30</f>
        <v>0</v>
      </c>
      <c r="I28" s="16">
        <f>'[1]29'!J30</f>
        <v>36</v>
      </c>
      <c r="J28" s="16">
        <f>'[1]29'!K30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'[1]29'!B31</f>
        <v>120</v>
      </c>
      <c r="C29" s="16">
        <f>'[1]29'!C31</f>
        <v>0</v>
      </c>
      <c r="D29" s="16">
        <f>'[1]29'!D31</f>
        <v>200</v>
      </c>
      <c r="E29" s="16">
        <f>'[1]29'!E31</f>
        <v>0</v>
      </c>
      <c r="F29" s="15">
        <f t="shared" si="6"/>
        <v>320</v>
      </c>
      <c r="G29" s="15">
        <f>'[1]29'!H31</f>
        <v>120</v>
      </c>
      <c r="H29" s="16">
        <f>'[1]29'!I31</f>
        <v>0</v>
      </c>
      <c r="I29" s="16">
        <f>'[1]29'!J31</f>
        <v>36</v>
      </c>
      <c r="J29" s="16">
        <f>'[1]29'!K31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'[1]29'!B32</f>
        <v>120</v>
      </c>
      <c r="C30" s="16">
        <f>'[1]29'!C32</f>
        <v>0</v>
      </c>
      <c r="D30" s="16">
        <f>'[1]29'!D32</f>
        <v>200</v>
      </c>
      <c r="E30" s="16">
        <f>'[1]29'!E32</f>
        <v>0</v>
      </c>
      <c r="F30" s="15">
        <f t="shared" si="6"/>
        <v>320</v>
      </c>
      <c r="G30" s="15">
        <f>'[1]29'!H32</f>
        <v>120</v>
      </c>
      <c r="H30" s="16">
        <f>'[1]29'!I32</f>
        <v>0</v>
      </c>
      <c r="I30" s="16">
        <f>'[1]29'!J32</f>
        <v>36</v>
      </c>
      <c r="J30" s="16">
        <f>'[1]29'!K32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'[1]29'!B33</f>
        <v>120</v>
      </c>
      <c r="C31" s="16">
        <f>'[1]29'!C33</f>
        <v>0</v>
      </c>
      <c r="D31" s="16">
        <f>'[1]29'!D33</f>
        <v>200</v>
      </c>
      <c r="E31" s="16">
        <f>'[1]29'!E33</f>
        <v>0</v>
      </c>
      <c r="F31" s="15">
        <f t="shared" si="6"/>
        <v>320</v>
      </c>
      <c r="G31" s="15">
        <f>'[1]29'!H33</f>
        <v>120</v>
      </c>
      <c r="H31" s="16">
        <f>'[1]29'!I33</f>
        <v>0</v>
      </c>
      <c r="I31" s="16">
        <f>'[1]29'!J33</f>
        <v>36</v>
      </c>
      <c r="J31" s="16">
        <f>'[1]29'!K33</f>
        <v>0</v>
      </c>
      <c r="K31" s="15">
        <f t="shared" si="4"/>
        <v>156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36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'[1]29'!B34</f>
        <v>120</v>
      </c>
      <c r="C32" s="16">
        <f>'[1]29'!C34</f>
        <v>0</v>
      </c>
      <c r="D32" s="16">
        <f>'[1]29'!D34</f>
        <v>200</v>
      </c>
      <c r="E32" s="16">
        <f>'[1]29'!E34</f>
        <v>0</v>
      </c>
      <c r="F32" s="15">
        <f t="shared" si="6"/>
        <v>320</v>
      </c>
      <c r="G32" s="15">
        <f>'[1]29'!H34</f>
        <v>120</v>
      </c>
      <c r="H32" s="16">
        <f>'[1]29'!I34</f>
        <v>0</v>
      </c>
      <c r="I32" s="16">
        <f>'[1]29'!J34</f>
        <v>36</v>
      </c>
      <c r="J32" s="16">
        <f>'[1]29'!K34</f>
        <v>0</v>
      </c>
      <c r="K32" s="15">
        <f t="shared" si="4"/>
        <v>156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36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'[1]29'!B35</f>
        <v>120</v>
      </c>
      <c r="C33" s="16">
        <f>'[1]29'!C35</f>
        <v>0</v>
      </c>
      <c r="D33" s="16">
        <f>'[1]29'!D35</f>
        <v>200</v>
      </c>
      <c r="E33" s="16">
        <f>'[1]29'!E35</f>
        <v>0</v>
      </c>
      <c r="F33" s="15">
        <f t="shared" si="6"/>
        <v>320</v>
      </c>
      <c r="G33" s="15">
        <f>'[1]29'!H35</f>
        <v>120</v>
      </c>
      <c r="H33" s="16">
        <f>'[1]29'!I35</f>
        <v>0</v>
      </c>
      <c r="I33" s="16">
        <f>'[1]29'!J35</f>
        <v>36</v>
      </c>
      <c r="J33" s="16">
        <f>'[1]29'!K35</f>
        <v>0</v>
      </c>
      <c r="K33" s="15">
        <f t="shared" si="4"/>
        <v>156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36</v>
      </c>
      <c r="P33" s="16">
        <f t="shared" si="3"/>
        <v>0</v>
      </c>
      <c r="Q33" s="17">
        <f t="shared" si="5"/>
        <v>156</v>
      </c>
    </row>
    <row r="34" spans="1:17">
      <c r="A34" s="8" t="s">
        <v>76</v>
      </c>
      <c r="B34" s="15">
        <f>'[1]29'!B36</f>
        <v>120</v>
      </c>
      <c r="C34" s="16">
        <f>'[1]29'!C36</f>
        <v>0</v>
      </c>
      <c r="D34" s="16">
        <f>'[1]29'!D36</f>
        <v>200</v>
      </c>
      <c r="E34" s="16">
        <f>'[1]29'!E36</f>
        <v>0</v>
      </c>
      <c r="F34" s="15">
        <f t="shared" si="6"/>
        <v>320</v>
      </c>
      <c r="G34" s="15">
        <f>'[1]29'!H36</f>
        <v>120</v>
      </c>
      <c r="H34" s="16">
        <f>'[1]29'!I36</f>
        <v>0</v>
      </c>
      <c r="I34" s="16">
        <f>'[1]29'!J36</f>
        <v>36</v>
      </c>
      <c r="J34" s="16">
        <f>'[1]29'!K36</f>
        <v>0</v>
      </c>
      <c r="K34" s="15">
        <f t="shared" si="4"/>
        <v>156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36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'[1]29'!B37</f>
        <v>120</v>
      </c>
      <c r="C35" s="16">
        <f>'[1]29'!C37</f>
        <v>0</v>
      </c>
      <c r="D35" s="16">
        <f>'[1]29'!D37</f>
        <v>200</v>
      </c>
      <c r="E35" s="16">
        <f>'[1]29'!E37</f>
        <v>0</v>
      </c>
      <c r="F35" s="15">
        <f t="shared" si="6"/>
        <v>320</v>
      </c>
      <c r="G35" s="15">
        <f>'[1]29'!H37</f>
        <v>120</v>
      </c>
      <c r="H35" s="16">
        <f>'[1]29'!I37</f>
        <v>0</v>
      </c>
      <c r="I35" s="16">
        <f>'[1]29'!J37</f>
        <v>34</v>
      </c>
      <c r="J35" s="16">
        <f>'[1]29'!K37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'[1]29'!B38</f>
        <v>120</v>
      </c>
      <c r="C36" s="16">
        <f>'[1]29'!C38</f>
        <v>0</v>
      </c>
      <c r="D36" s="16">
        <f>'[1]29'!D38</f>
        <v>200</v>
      </c>
      <c r="E36" s="16">
        <f>'[1]29'!E38</f>
        <v>0</v>
      </c>
      <c r="F36" s="15">
        <f t="shared" si="6"/>
        <v>320</v>
      </c>
      <c r="G36" s="15">
        <f>'[1]29'!H38</f>
        <v>120</v>
      </c>
      <c r="H36" s="16">
        <f>'[1]29'!I38</f>
        <v>0</v>
      </c>
      <c r="I36" s="16">
        <f>'[1]29'!J38</f>
        <v>34</v>
      </c>
      <c r="J36" s="16">
        <f>'[1]29'!K38</f>
        <v>0</v>
      </c>
      <c r="K36" s="15">
        <f t="shared" si="4"/>
        <v>154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34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'[1]29'!B39</f>
        <v>120</v>
      </c>
      <c r="C37" s="16">
        <f>'[1]29'!C39</f>
        <v>0</v>
      </c>
      <c r="D37" s="16">
        <f>'[1]29'!D39</f>
        <v>200</v>
      </c>
      <c r="E37" s="16">
        <f>'[1]29'!E39</f>
        <v>0</v>
      </c>
      <c r="F37" s="15">
        <f t="shared" si="6"/>
        <v>320</v>
      </c>
      <c r="G37" s="15">
        <f>'[1]29'!H39</f>
        <v>120</v>
      </c>
      <c r="H37" s="16">
        <f>'[1]29'!I39</f>
        <v>0</v>
      </c>
      <c r="I37" s="16">
        <f>'[1]29'!J39</f>
        <v>34</v>
      </c>
      <c r="J37" s="16">
        <f>'[1]29'!K39</f>
        <v>0</v>
      </c>
      <c r="K37" s="15">
        <f t="shared" si="4"/>
        <v>154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34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'[1]29'!B40</f>
        <v>120</v>
      </c>
      <c r="C38" s="16">
        <f>'[1]29'!C40</f>
        <v>0</v>
      </c>
      <c r="D38" s="16">
        <f>'[1]29'!D40</f>
        <v>200</v>
      </c>
      <c r="E38" s="16">
        <f>'[1]29'!E40</f>
        <v>0</v>
      </c>
      <c r="F38" s="15">
        <f t="shared" si="6"/>
        <v>320</v>
      </c>
      <c r="G38" s="15">
        <f>'[1]29'!H40</f>
        <v>120</v>
      </c>
      <c r="H38" s="16">
        <f>'[1]29'!I40</f>
        <v>0</v>
      </c>
      <c r="I38" s="16">
        <f>'[1]29'!J40</f>
        <v>34</v>
      </c>
      <c r="J38" s="16">
        <f>'[1]29'!K40</f>
        <v>0</v>
      </c>
      <c r="K38" s="15">
        <f t="shared" si="4"/>
        <v>154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34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'[1]29'!B41</f>
        <v>120</v>
      </c>
      <c r="C39" s="16">
        <f>'[1]29'!C41</f>
        <v>0</v>
      </c>
      <c r="D39" s="16">
        <f>'[1]29'!D41</f>
        <v>200</v>
      </c>
      <c r="E39" s="16">
        <f>'[1]29'!E41</f>
        <v>0</v>
      </c>
      <c r="F39" s="15">
        <f t="shared" si="6"/>
        <v>320</v>
      </c>
      <c r="G39" s="15">
        <f>'[1]29'!H41</f>
        <v>120</v>
      </c>
      <c r="H39" s="16">
        <f>'[1]29'!I41</f>
        <v>0</v>
      </c>
      <c r="I39" s="16">
        <f>'[1]29'!J41</f>
        <v>34</v>
      </c>
      <c r="J39" s="16">
        <f>'[1]29'!K41</f>
        <v>0</v>
      </c>
      <c r="K39" s="15">
        <f t="shared" si="4"/>
        <v>154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34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'[1]29'!B42</f>
        <v>120</v>
      </c>
      <c r="C40" s="16">
        <f>'[1]29'!C42</f>
        <v>0</v>
      </c>
      <c r="D40" s="16">
        <f>'[1]29'!D42</f>
        <v>200</v>
      </c>
      <c r="E40" s="16">
        <f>'[1]29'!E42</f>
        <v>0</v>
      </c>
      <c r="F40" s="15">
        <f t="shared" si="6"/>
        <v>320</v>
      </c>
      <c r="G40" s="15">
        <f>'[1]29'!H42</f>
        <v>120</v>
      </c>
      <c r="H40" s="16">
        <f>'[1]29'!I42</f>
        <v>0</v>
      </c>
      <c r="I40" s="16">
        <f>'[1]29'!J42</f>
        <v>34</v>
      </c>
      <c r="J40" s="16">
        <f>'[1]29'!K42</f>
        <v>0</v>
      </c>
      <c r="K40" s="15">
        <f t="shared" si="4"/>
        <v>154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34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'[1]29'!B43</f>
        <v>120</v>
      </c>
      <c r="C41" s="16">
        <f>'[1]29'!C43</f>
        <v>0</v>
      </c>
      <c r="D41" s="16">
        <f>'[1]29'!D43</f>
        <v>200</v>
      </c>
      <c r="E41" s="16">
        <f>'[1]29'!E43</f>
        <v>0</v>
      </c>
      <c r="F41" s="15">
        <f t="shared" si="6"/>
        <v>320</v>
      </c>
      <c r="G41" s="15">
        <f>'[1]29'!H43</f>
        <v>120</v>
      </c>
      <c r="H41" s="16">
        <f>'[1]29'!I43</f>
        <v>0</v>
      </c>
      <c r="I41" s="16">
        <f>'[1]29'!J43</f>
        <v>34</v>
      </c>
      <c r="J41" s="16">
        <f>'[1]29'!K43</f>
        <v>0</v>
      </c>
      <c r="K41" s="15">
        <f t="shared" si="4"/>
        <v>154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34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'[1]29'!B44</f>
        <v>120</v>
      </c>
      <c r="C42" s="16">
        <f>'[1]29'!C44</f>
        <v>0</v>
      </c>
      <c r="D42" s="16">
        <f>'[1]29'!D44</f>
        <v>200</v>
      </c>
      <c r="E42" s="16">
        <f>'[1]29'!E44</f>
        <v>0</v>
      </c>
      <c r="F42" s="15">
        <f t="shared" si="6"/>
        <v>320</v>
      </c>
      <c r="G42" s="15">
        <f>'[1]29'!H44</f>
        <v>120</v>
      </c>
      <c r="H42" s="16">
        <f>'[1]29'!I44</f>
        <v>0</v>
      </c>
      <c r="I42" s="16">
        <f>'[1]29'!J44</f>
        <v>34</v>
      </c>
      <c r="J42" s="16">
        <f>'[1]29'!K44</f>
        <v>0</v>
      </c>
      <c r="K42" s="15">
        <f t="shared" si="4"/>
        <v>154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34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'[1]29'!B45</f>
        <v>120</v>
      </c>
      <c r="C43" s="16">
        <f>'[1]29'!C45</f>
        <v>0</v>
      </c>
      <c r="D43" s="16">
        <f>'[1]29'!D45</f>
        <v>200</v>
      </c>
      <c r="E43" s="16">
        <f>'[1]29'!E45</f>
        <v>0</v>
      </c>
      <c r="F43" s="15">
        <f t="shared" si="6"/>
        <v>320</v>
      </c>
      <c r="G43" s="15">
        <f>'[1]29'!H45</f>
        <v>120</v>
      </c>
      <c r="H43" s="16">
        <f>'[1]29'!I45</f>
        <v>0</v>
      </c>
      <c r="I43" s="16">
        <f>'[1]29'!J45</f>
        <v>32</v>
      </c>
      <c r="J43" s="16">
        <f>'[1]29'!K45</f>
        <v>0</v>
      </c>
      <c r="K43" s="15">
        <f t="shared" si="4"/>
        <v>152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32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'[1]29'!B46</f>
        <v>120</v>
      </c>
      <c r="C44" s="16">
        <f>'[1]29'!C46</f>
        <v>0</v>
      </c>
      <c r="D44" s="16">
        <f>'[1]29'!D46</f>
        <v>200</v>
      </c>
      <c r="E44" s="16">
        <f>'[1]29'!E46</f>
        <v>0</v>
      </c>
      <c r="F44" s="15">
        <f t="shared" si="6"/>
        <v>320</v>
      </c>
      <c r="G44" s="15">
        <f>'[1]29'!H46</f>
        <v>120</v>
      </c>
      <c r="H44" s="16">
        <f>'[1]29'!I46</f>
        <v>0</v>
      </c>
      <c r="I44" s="16">
        <f>'[1]29'!J46</f>
        <v>32</v>
      </c>
      <c r="J44" s="16">
        <f>'[1]29'!K46</f>
        <v>0</v>
      </c>
      <c r="K44" s="15">
        <f t="shared" si="4"/>
        <v>152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32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'[1]29'!B47</f>
        <v>120</v>
      </c>
      <c r="C45" s="16">
        <f>'[1]29'!C47</f>
        <v>0</v>
      </c>
      <c r="D45" s="16">
        <f>'[1]29'!D47</f>
        <v>200</v>
      </c>
      <c r="E45" s="16">
        <f>'[1]29'!E47</f>
        <v>0</v>
      </c>
      <c r="F45" s="15">
        <f t="shared" si="6"/>
        <v>320</v>
      </c>
      <c r="G45" s="15">
        <f>'[1]29'!H47</f>
        <v>120</v>
      </c>
      <c r="H45" s="16">
        <f>'[1]29'!I47</f>
        <v>0</v>
      </c>
      <c r="I45" s="16">
        <f>'[1]29'!J47</f>
        <v>32</v>
      </c>
      <c r="J45" s="16">
        <f>'[1]29'!K47</f>
        <v>0</v>
      </c>
      <c r="K45" s="15">
        <f t="shared" si="4"/>
        <v>152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32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'[1]29'!B48</f>
        <v>120</v>
      </c>
      <c r="C46" s="16">
        <f>'[1]29'!C48</f>
        <v>0</v>
      </c>
      <c r="D46" s="16">
        <f>'[1]29'!D48</f>
        <v>200</v>
      </c>
      <c r="E46" s="16">
        <f>'[1]29'!E48</f>
        <v>0</v>
      </c>
      <c r="F46" s="15">
        <f t="shared" si="6"/>
        <v>320</v>
      </c>
      <c r="G46" s="15">
        <f>'[1]29'!H48</f>
        <v>120</v>
      </c>
      <c r="H46" s="16">
        <f>'[1]29'!I48</f>
        <v>0</v>
      </c>
      <c r="I46" s="16">
        <f>'[1]29'!J48</f>
        <v>32</v>
      </c>
      <c r="J46" s="16">
        <f>'[1]29'!K48</f>
        <v>0</v>
      </c>
      <c r="K46" s="15">
        <f t="shared" si="4"/>
        <v>152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32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'[1]29'!B49</f>
        <v>120</v>
      </c>
      <c r="C47" s="16">
        <f>'[1]29'!C49</f>
        <v>0</v>
      </c>
      <c r="D47" s="16">
        <f>'[1]29'!D49</f>
        <v>200</v>
      </c>
      <c r="E47" s="16">
        <f>'[1]29'!E49</f>
        <v>0</v>
      </c>
      <c r="F47" s="15">
        <f t="shared" si="6"/>
        <v>320</v>
      </c>
      <c r="G47" s="15">
        <f>'[1]29'!H49</f>
        <v>120</v>
      </c>
      <c r="H47" s="16">
        <f>'[1]29'!I49</f>
        <v>0</v>
      </c>
      <c r="I47" s="16">
        <f>'[1]29'!J49</f>
        <v>32</v>
      </c>
      <c r="J47" s="16">
        <f>'[1]29'!K49</f>
        <v>0</v>
      </c>
      <c r="K47" s="15">
        <f t="shared" si="4"/>
        <v>152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'[1]29'!B50</f>
        <v>120</v>
      </c>
      <c r="C48" s="16">
        <f>'[1]29'!C50</f>
        <v>0</v>
      </c>
      <c r="D48" s="16">
        <f>'[1]29'!D50</f>
        <v>200</v>
      </c>
      <c r="E48" s="16">
        <f>'[1]29'!E50</f>
        <v>0</v>
      </c>
      <c r="F48" s="15">
        <f t="shared" si="6"/>
        <v>320</v>
      </c>
      <c r="G48" s="15">
        <f>'[1]29'!H50</f>
        <v>120</v>
      </c>
      <c r="H48" s="16">
        <f>'[1]29'!I50</f>
        <v>0</v>
      </c>
      <c r="I48" s="16">
        <f>'[1]29'!J50</f>
        <v>32</v>
      </c>
      <c r="J48" s="16">
        <f>'[1]29'!K50</f>
        <v>0</v>
      </c>
      <c r="K48" s="15">
        <f t="shared" si="4"/>
        <v>152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'[1]29'!B51</f>
        <v>120</v>
      </c>
      <c r="C49" s="16">
        <f>'[1]29'!C51</f>
        <v>0</v>
      </c>
      <c r="D49" s="16">
        <f>'[1]29'!D51</f>
        <v>200</v>
      </c>
      <c r="E49" s="16">
        <f>'[1]29'!E51</f>
        <v>0</v>
      </c>
      <c r="F49" s="15">
        <f t="shared" si="6"/>
        <v>320</v>
      </c>
      <c r="G49" s="15">
        <f>'[1]29'!H51</f>
        <v>120</v>
      </c>
      <c r="H49" s="16">
        <f>'[1]29'!I51</f>
        <v>0</v>
      </c>
      <c r="I49" s="16">
        <f>'[1]29'!J51</f>
        <v>32</v>
      </c>
      <c r="J49" s="16">
        <f>'[1]29'!K51</f>
        <v>0</v>
      </c>
      <c r="K49" s="15">
        <f t="shared" si="4"/>
        <v>152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32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'[1]29'!B52</f>
        <v>120</v>
      </c>
      <c r="C50" s="16">
        <f>'[1]29'!C52</f>
        <v>0</v>
      </c>
      <c r="D50" s="16">
        <f>'[1]29'!D52</f>
        <v>200</v>
      </c>
      <c r="E50" s="16">
        <f>'[1]29'!E52</f>
        <v>0</v>
      </c>
      <c r="F50" s="15">
        <f t="shared" si="6"/>
        <v>320</v>
      </c>
      <c r="G50" s="15">
        <f>'[1]29'!H52</f>
        <v>120</v>
      </c>
      <c r="H50" s="16">
        <f>'[1]29'!I52</f>
        <v>0</v>
      </c>
      <c r="I50" s="16">
        <f>'[1]29'!J52</f>
        <v>32</v>
      </c>
      <c r="J50" s="16">
        <f>'[1]29'!K52</f>
        <v>0</v>
      </c>
      <c r="K50" s="15">
        <f t="shared" si="4"/>
        <v>152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32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'[1]29'!B53</f>
        <v>120</v>
      </c>
      <c r="C51" s="16">
        <f>'[1]29'!C53</f>
        <v>0</v>
      </c>
      <c r="D51" s="16">
        <f>'[1]29'!D53</f>
        <v>200</v>
      </c>
      <c r="E51" s="16">
        <f>'[1]29'!E53</f>
        <v>0</v>
      </c>
      <c r="F51" s="15">
        <f t="shared" si="6"/>
        <v>320</v>
      </c>
      <c r="G51" s="15">
        <f>'[1]29'!H53</f>
        <v>120</v>
      </c>
      <c r="H51" s="16">
        <f>'[1]29'!I53</f>
        <v>0</v>
      </c>
      <c r="I51" s="16">
        <f>'[1]29'!J53</f>
        <v>30</v>
      </c>
      <c r="J51" s="16">
        <f>'[1]29'!K53</f>
        <v>0</v>
      </c>
      <c r="K51" s="15">
        <f t="shared" si="4"/>
        <v>150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'[1]29'!B54</f>
        <v>120</v>
      </c>
      <c r="C52" s="16">
        <f>'[1]29'!C54</f>
        <v>0</v>
      </c>
      <c r="D52" s="16">
        <f>'[1]29'!D54</f>
        <v>200</v>
      </c>
      <c r="E52" s="16">
        <f>'[1]29'!E54</f>
        <v>0</v>
      </c>
      <c r="F52" s="15">
        <f t="shared" si="6"/>
        <v>320</v>
      </c>
      <c r="G52" s="15">
        <f>'[1]29'!H54</f>
        <v>120</v>
      </c>
      <c r="H52" s="16">
        <f>'[1]29'!I54</f>
        <v>0</v>
      </c>
      <c r="I52" s="16">
        <f>'[1]29'!J54</f>
        <v>30</v>
      </c>
      <c r="J52" s="16">
        <f>'[1]29'!K54</f>
        <v>0</v>
      </c>
      <c r="K52" s="15">
        <f t="shared" si="4"/>
        <v>150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'[1]29'!B55</f>
        <v>120</v>
      </c>
      <c r="C53" s="16">
        <f>'[1]29'!C55</f>
        <v>0</v>
      </c>
      <c r="D53" s="16">
        <f>'[1]29'!D55</f>
        <v>200</v>
      </c>
      <c r="E53" s="16">
        <f>'[1]29'!E55</f>
        <v>0</v>
      </c>
      <c r="F53" s="15">
        <f t="shared" si="6"/>
        <v>320</v>
      </c>
      <c r="G53" s="15">
        <f>'[1]29'!H55</f>
        <v>120</v>
      </c>
      <c r="H53" s="16">
        <f>'[1]29'!I55</f>
        <v>0</v>
      </c>
      <c r="I53" s="16">
        <f>'[1]29'!J55</f>
        <v>30</v>
      </c>
      <c r="J53" s="16">
        <f>'[1]29'!K55</f>
        <v>0</v>
      </c>
      <c r="K53" s="15">
        <f t="shared" si="4"/>
        <v>150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'[1]29'!B56</f>
        <v>120</v>
      </c>
      <c r="C54" s="16">
        <f>'[1]29'!C56</f>
        <v>0</v>
      </c>
      <c r="D54" s="16">
        <f>'[1]29'!D56</f>
        <v>200</v>
      </c>
      <c r="E54" s="16">
        <f>'[1]29'!E56</f>
        <v>0</v>
      </c>
      <c r="F54" s="15">
        <f t="shared" si="6"/>
        <v>320</v>
      </c>
      <c r="G54" s="15">
        <f>'[1]29'!H56</f>
        <v>120</v>
      </c>
      <c r="H54" s="16">
        <f>'[1]29'!I56</f>
        <v>0</v>
      </c>
      <c r="I54" s="16">
        <f>'[1]29'!J56</f>
        <v>30</v>
      </c>
      <c r="J54" s="16">
        <f>'[1]29'!K56</f>
        <v>0</v>
      </c>
      <c r="K54" s="15">
        <f t="shared" si="4"/>
        <v>150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'[1]29'!B57</f>
        <v>120</v>
      </c>
      <c r="C55" s="16">
        <f>'[1]29'!C57</f>
        <v>0</v>
      </c>
      <c r="D55" s="16">
        <f>'[1]29'!D57</f>
        <v>200</v>
      </c>
      <c r="E55" s="16">
        <f>'[1]29'!E57</f>
        <v>0</v>
      </c>
      <c r="F55" s="15">
        <f t="shared" si="6"/>
        <v>320</v>
      </c>
      <c r="G55" s="15">
        <f>'[1]29'!H57</f>
        <v>120</v>
      </c>
      <c r="H55" s="16">
        <f>'[1]29'!I57</f>
        <v>0</v>
      </c>
      <c r="I55" s="16">
        <f>'[1]29'!J57</f>
        <v>32</v>
      </c>
      <c r="J55" s="16">
        <f>'[1]29'!K57</f>
        <v>0</v>
      </c>
      <c r="K55" s="15">
        <f t="shared" si="4"/>
        <v>152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32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'[1]29'!B58</f>
        <v>120</v>
      </c>
      <c r="C56" s="16">
        <f>'[1]29'!C58</f>
        <v>0</v>
      </c>
      <c r="D56" s="16">
        <f>'[1]29'!D58</f>
        <v>200</v>
      </c>
      <c r="E56" s="16">
        <f>'[1]29'!E58</f>
        <v>0</v>
      </c>
      <c r="F56" s="15">
        <f t="shared" si="6"/>
        <v>320</v>
      </c>
      <c r="G56" s="15">
        <f>'[1]29'!H58</f>
        <v>120</v>
      </c>
      <c r="H56" s="16">
        <f>'[1]29'!I58</f>
        <v>0</v>
      </c>
      <c r="I56" s="16">
        <f>'[1]29'!J58</f>
        <v>32</v>
      </c>
      <c r="J56" s="16">
        <f>'[1]29'!K58</f>
        <v>0</v>
      </c>
      <c r="K56" s="15">
        <f t="shared" si="4"/>
        <v>152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32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'[1]29'!B59</f>
        <v>120</v>
      </c>
      <c r="C57" s="16">
        <f>'[1]29'!C59</f>
        <v>0</v>
      </c>
      <c r="D57" s="16">
        <f>'[1]29'!D59</f>
        <v>200</v>
      </c>
      <c r="E57" s="16">
        <f>'[1]29'!E59</f>
        <v>0</v>
      </c>
      <c r="F57" s="15">
        <f t="shared" si="6"/>
        <v>320</v>
      </c>
      <c r="G57" s="15">
        <f>'[1]29'!H59</f>
        <v>120</v>
      </c>
      <c r="H57" s="16">
        <f>'[1]29'!I59</f>
        <v>0</v>
      </c>
      <c r="I57" s="16">
        <f>'[1]29'!J59</f>
        <v>32</v>
      </c>
      <c r="J57" s="16">
        <f>'[1]29'!K59</f>
        <v>0</v>
      </c>
      <c r="K57" s="15">
        <f t="shared" si="4"/>
        <v>152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32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'[1]29'!B60</f>
        <v>120</v>
      </c>
      <c r="C58" s="16">
        <f>'[1]29'!C60</f>
        <v>0</v>
      </c>
      <c r="D58" s="16">
        <f>'[1]29'!D60</f>
        <v>200</v>
      </c>
      <c r="E58" s="16">
        <f>'[1]29'!E60</f>
        <v>0</v>
      </c>
      <c r="F58" s="15">
        <f t="shared" si="6"/>
        <v>320</v>
      </c>
      <c r="G58" s="15">
        <f>'[1]29'!H60</f>
        <v>120</v>
      </c>
      <c r="H58" s="16">
        <f>'[1]29'!I60</f>
        <v>0</v>
      </c>
      <c r="I58" s="16">
        <f>'[1]29'!J60</f>
        <v>32</v>
      </c>
      <c r="J58" s="16">
        <f>'[1]29'!K60</f>
        <v>0</v>
      </c>
      <c r="K58" s="15">
        <f t="shared" si="4"/>
        <v>152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32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'[1]29'!B61</f>
        <v>120</v>
      </c>
      <c r="C59" s="16">
        <f>'[1]29'!C61</f>
        <v>0</v>
      </c>
      <c r="D59" s="16">
        <f>'[1]29'!D61</f>
        <v>200</v>
      </c>
      <c r="E59" s="16">
        <f>'[1]29'!E61</f>
        <v>0</v>
      </c>
      <c r="F59" s="15">
        <f t="shared" si="6"/>
        <v>320</v>
      </c>
      <c r="G59" s="15">
        <f>'[1]29'!H61</f>
        <v>120</v>
      </c>
      <c r="H59" s="16">
        <f>'[1]29'!I61</f>
        <v>0</v>
      </c>
      <c r="I59" s="16">
        <f>'[1]29'!J61</f>
        <v>32</v>
      </c>
      <c r="J59" s="16">
        <f>'[1]29'!K61</f>
        <v>0</v>
      </c>
      <c r="K59" s="15">
        <f t="shared" si="4"/>
        <v>152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32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'[1]29'!B62</f>
        <v>120</v>
      </c>
      <c r="C60" s="16">
        <f>'[1]29'!C62</f>
        <v>0</v>
      </c>
      <c r="D60" s="16">
        <f>'[1]29'!D62</f>
        <v>200</v>
      </c>
      <c r="E60" s="16">
        <f>'[1]29'!E62</f>
        <v>0</v>
      </c>
      <c r="F60" s="15">
        <f t="shared" si="6"/>
        <v>320</v>
      </c>
      <c r="G60" s="15">
        <f>'[1]29'!H62</f>
        <v>120</v>
      </c>
      <c r="H60" s="16">
        <f>'[1]29'!I62</f>
        <v>0</v>
      </c>
      <c r="I60" s="16">
        <f>'[1]29'!J62</f>
        <v>32</v>
      </c>
      <c r="J60" s="16">
        <f>'[1]29'!K62</f>
        <v>0</v>
      </c>
      <c r="K60" s="15">
        <f t="shared" si="4"/>
        <v>152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32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'[1]29'!B63</f>
        <v>120</v>
      </c>
      <c r="C61" s="16">
        <f>'[1]29'!C63</f>
        <v>0</v>
      </c>
      <c r="D61" s="16">
        <f>'[1]29'!D63</f>
        <v>200</v>
      </c>
      <c r="E61" s="16">
        <f>'[1]29'!E63</f>
        <v>0</v>
      </c>
      <c r="F61" s="15">
        <f t="shared" si="6"/>
        <v>320</v>
      </c>
      <c r="G61" s="15">
        <f>'[1]29'!H63</f>
        <v>120</v>
      </c>
      <c r="H61" s="16">
        <f>'[1]29'!I63</f>
        <v>0</v>
      </c>
      <c r="I61" s="16">
        <f>'[1]29'!J63</f>
        <v>32</v>
      </c>
      <c r="J61" s="16">
        <f>'[1]29'!K63</f>
        <v>0</v>
      </c>
      <c r="K61" s="15">
        <f t="shared" si="4"/>
        <v>152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32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'[1]29'!B64</f>
        <v>120</v>
      </c>
      <c r="C62" s="16">
        <f>'[1]29'!C64</f>
        <v>0</v>
      </c>
      <c r="D62" s="16">
        <f>'[1]29'!D64</f>
        <v>200</v>
      </c>
      <c r="E62" s="16">
        <f>'[1]29'!E64</f>
        <v>0</v>
      </c>
      <c r="F62" s="15">
        <f t="shared" si="6"/>
        <v>320</v>
      </c>
      <c r="G62" s="15">
        <f>'[1]29'!H64</f>
        <v>120</v>
      </c>
      <c r="H62" s="16">
        <f>'[1]29'!I64</f>
        <v>0</v>
      </c>
      <c r="I62" s="16">
        <f>'[1]29'!J64</f>
        <v>32</v>
      </c>
      <c r="J62" s="16">
        <f>'[1]29'!K64</f>
        <v>0</v>
      </c>
      <c r="K62" s="15">
        <f t="shared" si="4"/>
        <v>152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32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'[1]29'!B65</f>
        <v>120</v>
      </c>
      <c r="C63" s="16">
        <f>'[1]29'!C65</f>
        <v>0</v>
      </c>
      <c r="D63" s="16">
        <f>'[1]29'!D65</f>
        <v>200</v>
      </c>
      <c r="E63" s="16">
        <f>'[1]29'!E65</f>
        <v>0</v>
      </c>
      <c r="F63" s="15">
        <f t="shared" si="6"/>
        <v>320</v>
      </c>
      <c r="G63" s="15">
        <f>'[1]29'!H65</f>
        <v>120</v>
      </c>
      <c r="H63" s="16">
        <f>'[1]29'!I65</f>
        <v>0</v>
      </c>
      <c r="I63" s="16">
        <f>'[1]29'!J65</f>
        <v>32</v>
      </c>
      <c r="J63" s="16">
        <f>'[1]29'!K65</f>
        <v>0</v>
      </c>
      <c r="K63" s="15">
        <f t="shared" si="4"/>
        <v>152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32</v>
      </c>
      <c r="P63" s="16">
        <f t="shared" si="10"/>
        <v>0</v>
      </c>
      <c r="Q63" s="17">
        <f t="shared" si="5"/>
        <v>152</v>
      </c>
    </row>
    <row r="64" spans="1:17">
      <c r="A64" s="8" t="s">
        <v>106</v>
      </c>
      <c r="B64" s="15">
        <f>'[1]29'!B66</f>
        <v>120</v>
      </c>
      <c r="C64" s="16">
        <f>'[1]29'!C66</f>
        <v>0</v>
      </c>
      <c r="D64" s="16">
        <f>'[1]29'!D66</f>
        <v>200</v>
      </c>
      <c r="E64" s="16">
        <f>'[1]29'!E66</f>
        <v>0</v>
      </c>
      <c r="F64" s="15">
        <f t="shared" si="6"/>
        <v>320</v>
      </c>
      <c r="G64" s="15">
        <f>'[1]29'!H66</f>
        <v>120</v>
      </c>
      <c r="H64" s="16">
        <f>'[1]29'!I66</f>
        <v>0</v>
      </c>
      <c r="I64" s="16">
        <f>'[1]29'!J66</f>
        <v>32</v>
      </c>
      <c r="J64" s="16">
        <f>'[1]29'!K66</f>
        <v>0</v>
      </c>
      <c r="K64" s="15">
        <f t="shared" si="4"/>
        <v>152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32</v>
      </c>
      <c r="P64" s="16">
        <f t="shared" si="10"/>
        <v>0</v>
      </c>
      <c r="Q64" s="17">
        <f t="shared" si="5"/>
        <v>152</v>
      </c>
    </row>
    <row r="65" spans="1:19">
      <c r="A65" s="8" t="s">
        <v>107</v>
      </c>
      <c r="B65" s="15">
        <f>'[1]29'!B67</f>
        <v>120</v>
      </c>
      <c r="C65" s="16">
        <f>'[1]29'!C67</f>
        <v>0</v>
      </c>
      <c r="D65" s="16">
        <f>'[1]29'!D67</f>
        <v>200</v>
      </c>
      <c r="E65" s="16">
        <f>'[1]29'!E67</f>
        <v>0</v>
      </c>
      <c r="F65" s="15">
        <f t="shared" si="6"/>
        <v>320</v>
      </c>
      <c r="G65" s="15">
        <f>'[1]29'!H67</f>
        <v>120</v>
      </c>
      <c r="H65" s="16">
        <f>'[1]29'!I67</f>
        <v>0</v>
      </c>
      <c r="I65" s="16">
        <f>'[1]29'!J67</f>
        <v>32</v>
      </c>
      <c r="J65" s="16">
        <f>'[1]29'!K67</f>
        <v>0</v>
      </c>
      <c r="K65" s="15">
        <f t="shared" si="4"/>
        <v>152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32</v>
      </c>
      <c r="P65" s="16">
        <f t="shared" si="10"/>
        <v>0</v>
      </c>
      <c r="Q65" s="17">
        <f t="shared" si="5"/>
        <v>152</v>
      </c>
    </row>
    <row r="66" spans="1:19">
      <c r="A66" s="8" t="s">
        <v>108</v>
      </c>
      <c r="B66" s="15">
        <f>'[1]29'!B68</f>
        <v>120</v>
      </c>
      <c r="C66" s="16">
        <f>'[1]29'!C68</f>
        <v>0</v>
      </c>
      <c r="D66" s="16">
        <f>'[1]29'!D68</f>
        <v>200</v>
      </c>
      <c r="E66" s="16">
        <f>'[1]29'!E68</f>
        <v>0</v>
      </c>
      <c r="F66" s="15">
        <f t="shared" si="6"/>
        <v>320</v>
      </c>
      <c r="G66" s="15">
        <f>'[1]29'!H68</f>
        <v>120</v>
      </c>
      <c r="H66" s="16">
        <f>'[1]29'!I68</f>
        <v>0</v>
      </c>
      <c r="I66" s="16">
        <f>'[1]29'!J68</f>
        <v>32</v>
      </c>
      <c r="J66" s="16">
        <f>'[1]29'!K68</f>
        <v>0</v>
      </c>
      <c r="K66" s="15">
        <f t="shared" si="4"/>
        <v>152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32</v>
      </c>
      <c r="P66" s="16">
        <f t="shared" si="10"/>
        <v>0</v>
      </c>
      <c r="Q66" s="17">
        <f t="shared" si="5"/>
        <v>152</v>
      </c>
    </row>
    <row r="67" spans="1:19">
      <c r="A67" s="8" t="s">
        <v>109</v>
      </c>
      <c r="B67" s="15">
        <f>'[1]29'!B69</f>
        <v>120</v>
      </c>
      <c r="C67" s="16">
        <f>'[1]29'!C69</f>
        <v>0</v>
      </c>
      <c r="D67" s="16">
        <f>'[1]29'!D69</f>
        <v>200</v>
      </c>
      <c r="E67" s="16">
        <f>'[1]29'!E69</f>
        <v>0</v>
      </c>
      <c r="F67" s="15">
        <f t="shared" si="6"/>
        <v>320</v>
      </c>
      <c r="G67" s="15">
        <f>'[1]29'!H69</f>
        <v>120</v>
      </c>
      <c r="H67" s="16">
        <f>'[1]29'!I69</f>
        <v>0</v>
      </c>
      <c r="I67" s="16">
        <f>'[1]29'!J69</f>
        <v>34</v>
      </c>
      <c r="J67" s="16">
        <f>'[1]29'!K69</f>
        <v>0</v>
      </c>
      <c r="K67" s="15">
        <f t="shared" si="4"/>
        <v>154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34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154</v>
      </c>
    </row>
    <row r="68" spans="1:19">
      <c r="A68" s="8" t="s">
        <v>110</v>
      </c>
      <c r="B68" s="15">
        <f>'[1]29'!B70</f>
        <v>120</v>
      </c>
      <c r="C68" s="16">
        <f>'[1]29'!C70</f>
        <v>0</v>
      </c>
      <c r="D68" s="16">
        <f>'[1]29'!D70</f>
        <v>200</v>
      </c>
      <c r="E68" s="16">
        <f>'[1]29'!E70</f>
        <v>0</v>
      </c>
      <c r="F68" s="15">
        <f t="shared" si="6"/>
        <v>320</v>
      </c>
      <c r="G68" s="15">
        <f>'[1]29'!H70</f>
        <v>120</v>
      </c>
      <c r="H68" s="16">
        <f>'[1]29'!I70</f>
        <v>0</v>
      </c>
      <c r="I68" s="16">
        <f>'[1]29'!J70</f>
        <v>34</v>
      </c>
      <c r="J68" s="16">
        <f>'[1]29'!K70</f>
        <v>0</v>
      </c>
      <c r="K68" s="15">
        <f t="shared" ref="K68:K98" si="15">SUM(G68:J68)</f>
        <v>154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34</v>
      </c>
      <c r="P68" s="16">
        <f t="shared" si="14"/>
        <v>0</v>
      </c>
      <c r="Q68" s="17">
        <f t="shared" ref="Q68:Q98" si="16">SUM(M68:P68)</f>
        <v>154</v>
      </c>
    </row>
    <row r="69" spans="1:19">
      <c r="A69" s="8" t="s">
        <v>111</v>
      </c>
      <c r="B69" s="15">
        <f>'[1]29'!B71</f>
        <v>120</v>
      </c>
      <c r="C69" s="16">
        <f>'[1]29'!C71</f>
        <v>0</v>
      </c>
      <c r="D69" s="16">
        <f>'[1]29'!D71</f>
        <v>200</v>
      </c>
      <c r="E69" s="16">
        <f>'[1]29'!E71</f>
        <v>0</v>
      </c>
      <c r="F69" s="15">
        <f t="shared" ref="F69:F98" si="17">SUM(B69:E69)</f>
        <v>320</v>
      </c>
      <c r="G69" s="15">
        <f>'[1]29'!H71</f>
        <v>120</v>
      </c>
      <c r="H69" s="16">
        <f>'[1]29'!I71</f>
        <v>0</v>
      </c>
      <c r="I69" s="16">
        <f>'[1]29'!J71</f>
        <v>34</v>
      </c>
      <c r="J69" s="16">
        <f>'[1]29'!K71</f>
        <v>0</v>
      </c>
      <c r="K69" s="15">
        <f t="shared" si="15"/>
        <v>154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34</v>
      </c>
      <c r="P69" s="16">
        <f t="shared" si="14"/>
        <v>0</v>
      </c>
      <c r="Q69" s="17">
        <f t="shared" si="16"/>
        <v>154</v>
      </c>
      <c r="S69">
        <f>96*4</f>
        <v>384</v>
      </c>
    </row>
    <row r="70" spans="1:19">
      <c r="A70" s="8" t="s">
        <v>112</v>
      </c>
      <c r="B70" s="15">
        <f>'[1]29'!B72</f>
        <v>120</v>
      </c>
      <c r="C70" s="16">
        <f>'[1]29'!C72</f>
        <v>0</v>
      </c>
      <c r="D70" s="16">
        <f>'[1]29'!D72</f>
        <v>200</v>
      </c>
      <c r="E70" s="16">
        <f>'[1]29'!E72</f>
        <v>0</v>
      </c>
      <c r="F70" s="15">
        <f t="shared" si="17"/>
        <v>320</v>
      </c>
      <c r="G70" s="15">
        <f>'[1]29'!H72</f>
        <v>120</v>
      </c>
      <c r="H70" s="16">
        <f>'[1]29'!I72</f>
        <v>0</v>
      </c>
      <c r="I70" s="16">
        <f>'[1]29'!J72</f>
        <v>34</v>
      </c>
      <c r="J70" s="16">
        <f>'[1]29'!K72</f>
        <v>0</v>
      </c>
      <c r="K70" s="15">
        <f t="shared" si="15"/>
        <v>154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34</v>
      </c>
      <c r="P70" s="16">
        <f t="shared" si="14"/>
        <v>0</v>
      </c>
      <c r="Q70" s="17">
        <f t="shared" si="16"/>
        <v>154</v>
      </c>
    </row>
    <row r="71" spans="1:19">
      <c r="A71" s="8" t="s">
        <v>113</v>
      </c>
      <c r="B71" s="15">
        <f>'[1]29'!B73</f>
        <v>120</v>
      </c>
      <c r="C71" s="16">
        <f>'[1]29'!C73</f>
        <v>0</v>
      </c>
      <c r="D71" s="16">
        <f>'[1]29'!D73</f>
        <v>200</v>
      </c>
      <c r="E71" s="16">
        <f>'[1]29'!E73</f>
        <v>0</v>
      </c>
      <c r="F71" s="15">
        <f t="shared" si="17"/>
        <v>320</v>
      </c>
      <c r="G71" s="15">
        <f>'[1]29'!H73</f>
        <v>120</v>
      </c>
      <c r="H71" s="16">
        <f>'[1]29'!I73</f>
        <v>0</v>
      </c>
      <c r="I71" s="16">
        <f>'[1]29'!J73</f>
        <v>34</v>
      </c>
      <c r="J71" s="16">
        <f>'[1]29'!K73</f>
        <v>0</v>
      </c>
      <c r="K71" s="15">
        <f t="shared" si="15"/>
        <v>154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34</v>
      </c>
      <c r="P71" s="16">
        <f t="shared" si="14"/>
        <v>0</v>
      </c>
      <c r="Q71" s="17">
        <f t="shared" si="16"/>
        <v>154</v>
      </c>
    </row>
    <row r="72" spans="1:19">
      <c r="A72" s="8" t="s">
        <v>114</v>
      </c>
      <c r="B72" s="15">
        <f>'[1]29'!B74</f>
        <v>120</v>
      </c>
      <c r="C72" s="16">
        <f>'[1]29'!C74</f>
        <v>0</v>
      </c>
      <c r="D72" s="16">
        <f>'[1]29'!D74</f>
        <v>200</v>
      </c>
      <c r="E72" s="16">
        <f>'[1]29'!E74</f>
        <v>0</v>
      </c>
      <c r="F72" s="15">
        <f t="shared" si="17"/>
        <v>320</v>
      </c>
      <c r="G72" s="15">
        <f>'[1]29'!H74</f>
        <v>120</v>
      </c>
      <c r="H72" s="16">
        <f>'[1]29'!I74</f>
        <v>0</v>
      </c>
      <c r="I72" s="16">
        <f>'[1]29'!J74</f>
        <v>30</v>
      </c>
      <c r="J72" s="16">
        <f>'[1]29'!K74</f>
        <v>0</v>
      </c>
      <c r="K72" s="15">
        <f t="shared" si="15"/>
        <v>150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'[1]29'!B75</f>
        <v>120</v>
      </c>
      <c r="C73" s="16">
        <f>'[1]29'!C75</f>
        <v>0</v>
      </c>
      <c r="D73" s="16">
        <f>'[1]29'!D75</f>
        <v>200</v>
      </c>
      <c r="E73" s="16">
        <f>'[1]29'!E75</f>
        <v>0</v>
      </c>
      <c r="F73" s="15">
        <f t="shared" si="17"/>
        <v>320</v>
      </c>
      <c r="G73" s="15">
        <f>'[1]29'!H75</f>
        <v>120</v>
      </c>
      <c r="H73" s="16">
        <f>'[1]29'!I75</f>
        <v>0</v>
      </c>
      <c r="I73" s="16">
        <f>'[1]29'!J75</f>
        <v>30</v>
      </c>
      <c r="J73" s="16">
        <f>'[1]29'!K75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'[1]29'!B76</f>
        <v>120</v>
      </c>
      <c r="C74" s="16">
        <f>'[1]29'!C76</f>
        <v>0</v>
      </c>
      <c r="D74" s="16">
        <f>'[1]29'!D76</f>
        <v>200</v>
      </c>
      <c r="E74" s="16">
        <f>'[1]29'!E76</f>
        <v>0</v>
      </c>
      <c r="F74" s="15">
        <f t="shared" si="17"/>
        <v>320</v>
      </c>
      <c r="G74" s="15">
        <f>'[1]29'!H76</f>
        <v>120</v>
      </c>
      <c r="H74" s="16">
        <f>'[1]29'!I76</f>
        <v>0</v>
      </c>
      <c r="I74" s="16">
        <f>'[1]29'!J76</f>
        <v>30</v>
      </c>
      <c r="J74" s="16">
        <f>'[1]29'!K76</f>
        <v>0</v>
      </c>
      <c r="K74" s="15">
        <f t="shared" si="15"/>
        <v>150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'[1]29'!B77</f>
        <v>120</v>
      </c>
      <c r="C75" s="16">
        <f>'[1]29'!C77</f>
        <v>0</v>
      </c>
      <c r="D75" s="16">
        <f>'[1]29'!D77</f>
        <v>200</v>
      </c>
      <c r="E75" s="16">
        <f>'[1]29'!E77</f>
        <v>0</v>
      </c>
      <c r="F75" s="15">
        <f t="shared" si="17"/>
        <v>320</v>
      </c>
      <c r="G75" s="15">
        <f>'[1]29'!H77</f>
        <v>120</v>
      </c>
      <c r="H75" s="16">
        <f>'[1]29'!I77</f>
        <v>0</v>
      </c>
      <c r="I75" s="16">
        <f>'[1]29'!J77</f>
        <v>30</v>
      </c>
      <c r="J75" s="16">
        <f>'[1]29'!K77</f>
        <v>0</v>
      </c>
      <c r="K75" s="15">
        <f t="shared" si="15"/>
        <v>150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'[1]29'!B78</f>
        <v>120</v>
      </c>
      <c r="C76" s="16">
        <f>'[1]29'!C78</f>
        <v>0</v>
      </c>
      <c r="D76" s="16">
        <f>'[1]29'!D78</f>
        <v>200</v>
      </c>
      <c r="E76" s="16">
        <f>'[1]29'!E78</f>
        <v>0</v>
      </c>
      <c r="F76" s="15">
        <f t="shared" si="17"/>
        <v>320</v>
      </c>
      <c r="G76" s="15">
        <f>'[1]29'!H78</f>
        <v>120</v>
      </c>
      <c r="H76" s="16">
        <f>'[1]29'!I78</f>
        <v>0</v>
      </c>
      <c r="I76" s="16">
        <f>'[1]29'!J78</f>
        <v>30</v>
      </c>
      <c r="J76" s="16">
        <f>'[1]29'!K78</f>
        <v>0</v>
      </c>
      <c r="K76" s="15">
        <f t="shared" si="15"/>
        <v>150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'[1]29'!B79</f>
        <v>120</v>
      </c>
      <c r="C77" s="16">
        <f>'[1]29'!C79</f>
        <v>0</v>
      </c>
      <c r="D77" s="16">
        <f>'[1]29'!D79</f>
        <v>200</v>
      </c>
      <c r="E77" s="16">
        <f>'[1]29'!E79</f>
        <v>0</v>
      </c>
      <c r="F77" s="15">
        <f t="shared" si="17"/>
        <v>320</v>
      </c>
      <c r="G77" s="15">
        <f>'[1]29'!H79</f>
        <v>120</v>
      </c>
      <c r="H77" s="16">
        <f>'[1]29'!I79</f>
        <v>0</v>
      </c>
      <c r="I77" s="16">
        <f>'[1]29'!J79</f>
        <v>30</v>
      </c>
      <c r="J77" s="16">
        <f>'[1]29'!K79</f>
        <v>0</v>
      </c>
      <c r="K77" s="15">
        <f t="shared" si="15"/>
        <v>150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'[1]29'!B80</f>
        <v>120</v>
      </c>
      <c r="C78" s="16">
        <f>'[1]29'!C80</f>
        <v>0</v>
      </c>
      <c r="D78" s="16">
        <f>'[1]29'!D80</f>
        <v>200</v>
      </c>
      <c r="E78" s="16">
        <f>'[1]29'!E80</f>
        <v>0</v>
      </c>
      <c r="F78" s="15">
        <f t="shared" si="17"/>
        <v>320</v>
      </c>
      <c r="G78" s="15">
        <f>'[1]29'!H80</f>
        <v>120</v>
      </c>
      <c r="H78" s="16">
        <f>'[1]29'!I80</f>
        <v>0</v>
      </c>
      <c r="I78" s="16">
        <f>'[1]29'!J80</f>
        <v>30</v>
      </c>
      <c r="J78" s="16">
        <f>'[1]29'!K80</f>
        <v>0</v>
      </c>
      <c r="K78" s="15">
        <f t="shared" si="15"/>
        <v>150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'[1]29'!B81</f>
        <v>120</v>
      </c>
      <c r="C79" s="16">
        <f>'[1]29'!C81</f>
        <v>0</v>
      </c>
      <c r="D79" s="16">
        <f>'[1]29'!D81</f>
        <v>200</v>
      </c>
      <c r="E79" s="16">
        <f>'[1]29'!E81</f>
        <v>0</v>
      </c>
      <c r="F79" s="15">
        <f t="shared" si="17"/>
        <v>320</v>
      </c>
      <c r="G79" s="15">
        <f>'[1]29'!H81</f>
        <v>120</v>
      </c>
      <c r="H79" s="16">
        <f>'[1]29'!I81</f>
        <v>0</v>
      </c>
      <c r="I79" s="16">
        <f>'[1]29'!J81</f>
        <v>31</v>
      </c>
      <c r="J79" s="16">
        <f>'[1]29'!K81</f>
        <v>0</v>
      </c>
      <c r="K79" s="15">
        <f t="shared" si="15"/>
        <v>151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31</v>
      </c>
      <c r="P79" s="16">
        <f t="shared" si="14"/>
        <v>0</v>
      </c>
      <c r="Q79" s="17">
        <f t="shared" si="16"/>
        <v>151</v>
      </c>
    </row>
    <row r="80" spans="1:19">
      <c r="A80" s="8" t="s">
        <v>122</v>
      </c>
      <c r="B80" s="15">
        <f>'[1]29'!B82</f>
        <v>120</v>
      </c>
      <c r="C80" s="16">
        <f>'[1]29'!C82</f>
        <v>0</v>
      </c>
      <c r="D80" s="16">
        <f>'[1]29'!D82</f>
        <v>200</v>
      </c>
      <c r="E80" s="16">
        <f>'[1]29'!E82</f>
        <v>0</v>
      </c>
      <c r="F80" s="15">
        <f t="shared" si="17"/>
        <v>320</v>
      </c>
      <c r="G80" s="15">
        <f>'[1]29'!H82</f>
        <v>120</v>
      </c>
      <c r="H80" s="16">
        <f>'[1]29'!I82</f>
        <v>0</v>
      </c>
      <c r="I80" s="16">
        <f>'[1]29'!J82</f>
        <v>31</v>
      </c>
      <c r="J80" s="16">
        <f>'[1]29'!K82</f>
        <v>0</v>
      </c>
      <c r="K80" s="15">
        <f t="shared" si="15"/>
        <v>151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31</v>
      </c>
      <c r="P80" s="16">
        <f t="shared" si="14"/>
        <v>0</v>
      </c>
      <c r="Q80" s="17">
        <f t="shared" si="16"/>
        <v>151</v>
      </c>
    </row>
    <row r="81" spans="1:17">
      <c r="A81" s="8" t="s">
        <v>123</v>
      </c>
      <c r="B81" s="15">
        <f>'[1]29'!B83</f>
        <v>120</v>
      </c>
      <c r="C81" s="16">
        <f>'[1]29'!C83</f>
        <v>0</v>
      </c>
      <c r="D81" s="16">
        <f>'[1]29'!D83</f>
        <v>200</v>
      </c>
      <c r="E81" s="16">
        <f>'[1]29'!E83</f>
        <v>0</v>
      </c>
      <c r="F81" s="15">
        <f t="shared" si="17"/>
        <v>320</v>
      </c>
      <c r="G81" s="15">
        <f>'[1]29'!H83</f>
        <v>120</v>
      </c>
      <c r="H81" s="16">
        <f>'[1]29'!I83</f>
        <v>0</v>
      </c>
      <c r="I81" s="16">
        <f>'[1]29'!J83</f>
        <v>33</v>
      </c>
      <c r="J81" s="16">
        <f>'[1]29'!K83</f>
        <v>0</v>
      </c>
      <c r="K81" s="15">
        <f t="shared" si="15"/>
        <v>153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33</v>
      </c>
      <c r="P81" s="16">
        <f t="shared" si="14"/>
        <v>0</v>
      </c>
      <c r="Q81" s="17">
        <f t="shared" si="16"/>
        <v>153</v>
      </c>
    </row>
    <row r="82" spans="1:17">
      <c r="A82" s="8" t="s">
        <v>124</v>
      </c>
      <c r="B82" s="15">
        <f>'[1]29'!B84</f>
        <v>120</v>
      </c>
      <c r="C82" s="16">
        <f>'[1]29'!C84</f>
        <v>0</v>
      </c>
      <c r="D82" s="16">
        <f>'[1]29'!D84</f>
        <v>200</v>
      </c>
      <c r="E82" s="16">
        <f>'[1]29'!E84</f>
        <v>0</v>
      </c>
      <c r="F82" s="15">
        <f t="shared" si="17"/>
        <v>320</v>
      </c>
      <c r="G82" s="15">
        <f>'[1]29'!H84</f>
        <v>120</v>
      </c>
      <c r="H82" s="16">
        <f>'[1]29'!I84</f>
        <v>0</v>
      </c>
      <c r="I82" s="16">
        <f>'[1]29'!J84</f>
        <v>33</v>
      </c>
      <c r="J82" s="16">
        <f>'[1]29'!K84</f>
        <v>0</v>
      </c>
      <c r="K82" s="15">
        <f t="shared" si="15"/>
        <v>153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33</v>
      </c>
      <c r="P82" s="16">
        <f t="shared" si="14"/>
        <v>0</v>
      </c>
      <c r="Q82" s="17">
        <f t="shared" si="16"/>
        <v>153</v>
      </c>
    </row>
    <row r="83" spans="1:17">
      <c r="A83" s="8" t="s">
        <v>125</v>
      </c>
      <c r="B83" s="15">
        <f>'[1]29'!B85</f>
        <v>120</v>
      </c>
      <c r="C83" s="16">
        <f>'[1]29'!C85</f>
        <v>0</v>
      </c>
      <c r="D83" s="16">
        <f>'[1]29'!D85</f>
        <v>200</v>
      </c>
      <c r="E83" s="16">
        <f>'[1]29'!E85</f>
        <v>0</v>
      </c>
      <c r="F83" s="15">
        <f t="shared" si="17"/>
        <v>320</v>
      </c>
      <c r="G83" s="15">
        <f>'[1]29'!H85</f>
        <v>120</v>
      </c>
      <c r="H83" s="16">
        <f>'[1]29'!I85</f>
        <v>0</v>
      </c>
      <c r="I83" s="16">
        <f>'[1]29'!J85</f>
        <v>33</v>
      </c>
      <c r="J83" s="16">
        <f>'[1]29'!K85</f>
        <v>0</v>
      </c>
      <c r="K83" s="15">
        <f t="shared" si="15"/>
        <v>153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33</v>
      </c>
      <c r="P83" s="16">
        <f t="shared" si="14"/>
        <v>0</v>
      </c>
      <c r="Q83" s="17">
        <f t="shared" si="16"/>
        <v>153</v>
      </c>
    </row>
    <row r="84" spans="1:17">
      <c r="A84" s="8" t="s">
        <v>126</v>
      </c>
      <c r="B84" s="15">
        <f>'[1]29'!B86</f>
        <v>120</v>
      </c>
      <c r="C84" s="16">
        <f>'[1]29'!C86</f>
        <v>0</v>
      </c>
      <c r="D84" s="16">
        <f>'[1]29'!D86</f>
        <v>200</v>
      </c>
      <c r="E84" s="16">
        <f>'[1]29'!E86</f>
        <v>0</v>
      </c>
      <c r="F84" s="15">
        <f t="shared" si="17"/>
        <v>320</v>
      </c>
      <c r="G84" s="15">
        <f>'[1]29'!H86</f>
        <v>120</v>
      </c>
      <c r="H84" s="16">
        <f>'[1]29'!I86</f>
        <v>0</v>
      </c>
      <c r="I84" s="16">
        <f>'[1]29'!J86</f>
        <v>33</v>
      </c>
      <c r="J84" s="16">
        <f>'[1]29'!K86</f>
        <v>0</v>
      </c>
      <c r="K84" s="15">
        <f t="shared" si="15"/>
        <v>153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33</v>
      </c>
      <c r="P84" s="16">
        <f t="shared" si="14"/>
        <v>0</v>
      </c>
      <c r="Q84" s="17">
        <f t="shared" si="16"/>
        <v>153</v>
      </c>
    </row>
    <row r="85" spans="1:17">
      <c r="A85" s="8" t="s">
        <v>127</v>
      </c>
      <c r="B85" s="15">
        <f>'[1]29'!B87</f>
        <v>120</v>
      </c>
      <c r="C85" s="16">
        <f>'[1]29'!C87</f>
        <v>0</v>
      </c>
      <c r="D85" s="16">
        <f>'[1]29'!D87</f>
        <v>200</v>
      </c>
      <c r="E85" s="16">
        <f>'[1]29'!E87</f>
        <v>0</v>
      </c>
      <c r="F85" s="15">
        <f t="shared" si="17"/>
        <v>320</v>
      </c>
      <c r="G85" s="15">
        <f>'[1]29'!H87</f>
        <v>120</v>
      </c>
      <c r="H85" s="16">
        <f>'[1]29'!I87</f>
        <v>0</v>
      </c>
      <c r="I85" s="16">
        <f>'[1]29'!J87</f>
        <v>33</v>
      </c>
      <c r="J85" s="16">
        <f>'[1]29'!K87</f>
        <v>0</v>
      </c>
      <c r="K85" s="15">
        <f t="shared" si="15"/>
        <v>153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33</v>
      </c>
      <c r="P85" s="16">
        <f t="shared" si="14"/>
        <v>0</v>
      </c>
      <c r="Q85" s="17">
        <f t="shared" si="16"/>
        <v>153</v>
      </c>
    </row>
    <row r="86" spans="1:17">
      <c r="A86" s="8" t="s">
        <v>128</v>
      </c>
      <c r="B86" s="15">
        <f>'[1]29'!B88</f>
        <v>120</v>
      </c>
      <c r="C86" s="16">
        <f>'[1]29'!C88</f>
        <v>0</v>
      </c>
      <c r="D86" s="16">
        <f>'[1]29'!D88</f>
        <v>200</v>
      </c>
      <c r="E86" s="16">
        <f>'[1]29'!E88</f>
        <v>0</v>
      </c>
      <c r="F86" s="15">
        <f t="shared" si="17"/>
        <v>320</v>
      </c>
      <c r="G86" s="15">
        <f>'[1]29'!H88</f>
        <v>120</v>
      </c>
      <c r="H86" s="16">
        <f>'[1]29'!I88</f>
        <v>0</v>
      </c>
      <c r="I86" s="16">
        <f>'[1]29'!J88</f>
        <v>36</v>
      </c>
      <c r="J86" s="16">
        <f>'[1]29'!K88</f>
        <v>0</v>
      </c>
      <c r="K86" s="15">
        <f t="shared" si="15"/>
        <v>156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36</v>
      </c>
      <c r="P86" s="16">
        <f t="shared" si="14"/>
        <v>0</v>
      </c>
      <c r="Q86" s="17">
        <f t="shared" si="16"/>
        <v>156</v>
      </c>
    </row>
    <row r="87" spans="1:17">
      <c r="A87" s="8" t="s">
        <v>129</v>
      </c>
      <c r="B87" s="15">
        <f>'[1]29'!B89</f>
        <v>120</v>
      </c>
      <c r="C87" s="16">
        <f>'[1]29'!C89</f>
        <v>0</v>
      </c>
      <c r="D87" s="16">
        <f>'[1]29'!D89</f>
        <v>200</v>
      </c>
      <c r="E87" s="16">
        <f>'[1]29'!E89</f>
        <v>0</v>
      </c>
      <c r="F87" s="15">
        <f t="shared" si="17"/>
        <v>320</v>
      </c>
      <c r="G87" s="15">
        <f>'[1]29'!H89</f>
        <v>120</v>
      </c>
      <c r="H87" s="16">
        <f>'[1]29'!I89</f>
        <v>0</v>
      </c>
      <c r="I87" s="16">
        <f>'[1]29'!J89</f>
        <v>36</v>
      </c>
      <c r="J87" s="16">
        <f>'[1]29'!K89</f>
        <v>0</v>
      </c>
      <c r="K87" s="15">
        <f t="shared" si="15"/>
        <v>156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36</v>
      </c>
      <c r="P87" s="16">
        <f t="shared" si="14"/>
        <v>0</v>
      </c>
      <c r="Q87" s="17">
        <f t="shared" si="16"/>
        <v>156</v>
      </c>
    </row>
    <row r="88" spans="1:17">
      <c r="A88" s="8" t="s">
        <v>130</v>
      </c>
      <c r="B88" s="15">
        <f>'[1]29'!B90</f>
        <v>120</v>
      </c>
      <c r="C88" s="16">
        <f>'[1]29'!C90</f>
        <v>0</v>
      </c>
      <c r="D88" s="16">
        <f>'[1]29'!D90</f>
        <v>200</v>
      </c>
      <c r="E88" s="16">
        <f>'[1]29'!E90</f>
        <v>0</v>
      </c>
      <c r="F88" s="15">
        <f t="shared" si="17"/>
        <v>320</v>
      </c>
      <c r="G88" s="15">
        <f>'[1]29'!H90</f>
        <v>120</v>
      </c>
      <c r="H88" s="16">
        <f>'[1]29'!I90</f>
        <v>0</v>
      </c>
      <c r="I88" s="16">
        <f>'[1]29'!J90</f>
        <v>36</v>
      </c>
      <c r="J88" s="16">
        <f>'[1]29'!K90</f>
        <v>0</v>
      </c>
      <c r="K88" s="15">
        <f t="shared" si="15"/>
        <v>156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36</v>
      </c>
      <c r="P88" s="16">
        <f t="shared" si="14"/>
        <v>0</v>
      </c>
      <c r="Q88" s="17">
        <f t="shared" si="16"/>
        <v>156</v>
      </c>
    </row>
    <row r="89" spans="1:17">
      <c r="A89" s="8" t="s">
        <v>131</v>
      </c>
      <c r="B89" s="15">
        <f>'[1]29'!B91</f>
        <v>120</v>
      </c>
      <c r="C89" s="16">
        <f>'[1]29'!C91</f>
        <v>0</v>
      </c>
      <c r="D89" s="16">
        <f>'[1]29'!D91</f>
        <v>200</v>
      </c>
      <c r="E89" s="16">
        <f>'[1]29'!E91</f>
        <v>0</v>
      </c>
      <c r="F89" s="15">
        <f t="shared" si="17"/>
        <v>320</v>
      </c>
      <c r="G89" s="15">
        <f>'[1]29'!H91</f>
        <v>120</v>
      </c>
      <c r="H89" s="16">
        <f>'[1]29'!I91</f>
        <v>0</v>
      </c>
      <c r="I89" s="16">
        <f>'[1]29'!J91</f>
        <v>36</v>
      </c>
      <c r="J89" s="16">
        <f>'[1]29'!K91</f>
        <v>0</v>
      </c>
      <c r="K89" s="15">
        <f t="shared" si="15"/>
        <v>156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36</v>
      </c>
      <c r="P89" s="16">
        <f t="shared" si="14"/>
        <v>0</v>
      </c>
      <c r="Q89" s="17">
        <f t="shared" si="16"/>
        <v>156</v>
      </c>
    </row>
    <row r="90" spans="1:17">
      <c r="A90" s="8" t="s">
        <v>132</v>
      </c>
      <c r="B90" s="15">
        <f>'[1]29'!B92</f>
        <v>120</v>
      </c>
      <c r="C90" s="16">
        <f>'[1]29'!C92</f>
        <v>0</v>
      </c>
      <c r="D90" s="16">
        <f>'[1]29'!D92</f>
        <v>200</v>
      </c>
      <c r="E90" s="16">
        <f>'[1]29'!E92</f>
        <v>0</v>
      </c>
      <c r="F90" s="15">
        <f t="shared" si="17"/>
        <v>320</v>
      </c>
      <c r="G90" s="15">
        <f>'[1]29'!H92</f>
        <v>120</v>
      </c>
      <c r="H90" s="16">
        <f>'[1]29'!I92</f>
        <v>0</v>
      </c>
      <c r="I90" s="16">
        <f>'[1]29'!J92</f>
        <v>36</v>
      </c>
      <c r="J90" s="16">
        <f>'[1]29'!K92</f>
        <v>0</v>
      </c>
      <c r="K90" s="15">
        <f t="shared" si="15"/>
        <v>156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36</v>
      </c>
      <c r="P90" s="16">
        <f t="shared" si="14"/>
        <v>0</v>
      </c>
      <c r="Q90" s="17">
        <f t="shared" si="16"/>
        <v>156</v>
      </c>
    </row>
    <row r="91" spans="1:17">
      <c r="A91" s="8" t="s">
        <v>133</v>
      </c>
      <c r="B91" s="15">
        <f>'[1]29'!B93</f>
        <v>120</v>
      </c>
      <c r="C91" s="16">
        <f>'[1]29'!C93</f>
        <v>0</v>
      </c>
      <c r="D91" s="16">
        <f>'[1]29'!D93</f>
        <v>200</v>
      </c>
      <c r="E91" s="16">
        <f>'[1]29'!E93</f>
        <v>0</v>
      </c>
      <c r="F91" s="15">
        <f t="shared" si="17"/>
        <v>320</v>
      </c>
      <c r="G91" s="15">
        <f>'[1]29'!H93</f>
        <v>120</v>
      </c>
      <c r="H91" s="16">
        <f>'[1]29'!I93</f>
        <v>0</v>
      </c>
      <c r="I91" s="16">
        <f>'[1]29'!J93</f>
        <v>36</v>
      </c>
      <c r="J91" s="16">
        <f>'[1]29'!K93</f>
        <v>0</v>
      </c>
      <c r="K91" s="15">
        <f t="shared" si="15"/>
        <v>156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36</v>
      </c>
      <c r="P91" s="16">
        <f t="shared" si="14"/>
        <v>0</v>
      </c>
      <c r="Q91" s="17">
        <f t="shared" si="16"/>
        <v>156</v>
      </c>
    </row>
    <row r="92" spans="1:17">
      <c r="A92" s="8" t="s">
        <v>134</v>
      </c>
      <c r="B92" s="15">
        <f>'[1]29'!B94</f>
        <v>120</v>
      </c>
      <c r="C92" s="16">
        <f>'[1]29'!C94</f>
        <v>0</v>
      </c>
      <c r="D92" s="16">
        <f>'[1]29'!D94</f>
        <v>200</v>
      </c>
      <c r="E92" s="16">
        <f>'[1]29'!E94</f>
        <v>0</v>
      </c>
      <c r="F92" s="15">
        <f t="shared" si="17"/>
        <v>320</v>
      </c>
      <c r="G92" s="15">
        <f>'[1]29'!H94</f>
        <v>120</v>
      </c>
      <c r="H92" s="16">
        <f>'[1]29'!I94</f>
        <v>0</v>
      </c>
      <c r="I92" s="16">
        <f>'[1]29'!J94</f>
        <v>36</v>
      </c>
      <c r="J92" s="16">
        <f>'[1]29'!K94</f>
        <v>0</v>
      </c>
      <c r="K92" s="15">
        <f t="shared" si="15"/>
        <v>156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36</v>
      </c>
      <c r="P92" s="16">
        <f t="shared" si="14"/>
        <v>0</v>
      </c>
      <c r="Q92" s="17">
        <f t="shared" si="16"/>
        <v>156</v>
      </c>
    </row>
    <row r="93" spans="1:17">
      <c r="A93" s="8" t="s">
        <v>135</v>
      </c>
      <c r="B93" s="15">
        <f>'[1]29'!B95</f>
        <v>120</v>
      </c>
      <c r="C93" s="16">
        <f>'[1]29'!C95</f>
        <v>0</v>
      </c>
      <c r="D93" s="16">
        <f>'[1]29'!D95</f>
        <v>200</v>
      </c>
      <c r="E93" s="16">
        <f>'[1]29'!E95</f>
        <v>0</v>
      </c>
      <c r="F93" s="15">
        <f t="shared" si="17"/>
        <v>320</v>
      </c>
      <c r="G93" s="15">
        <f>'[1]29'!H95</f>
        <v>120</v>
      </c>
      <c r="H93" s="16">
        <f>'[1]29'!I95</f>
        <v>0</v>
      </c>
      <c r="I93" s="16">
        <f>'[1]29'!J95</f>
        <v>36</v>
      </c>
      <c r="J93" s="16">
        <f>'[1]29'!K95</f>
        <v>0</v>
      </c>
      <c r="K93" s="15">
        <f t="shared" si="15"/>
        <v>156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36</v>
      </c>
      <c r="P93" s="16">
        <f t="shared" si="14"/>
        <v>0</v>
      </c>
      <c r="Q93" s="17">
        <f t="shared" si="16"/>
        <v>156</v>
      </c>
    </row>
    <row r="94" spans="1:17">
      <c r="A94" s="8" t="s">
        <v>136</v>
      </c>
      <c r="B94" s="15">
        <f>'[1]29'!B96</f>
        <v>120</v>
      </c>
      <c r="C94" s="16">
        <f>'[1]29'!C96</f>
        <v>0</v>
      </c>
      <c r="D94" s="16">
        <f>'[1]29'!D96</f>
        <v>200</v>
      </c>
      <c r="E94" s="16">
        <f>'[1]29'!E96</f>
        <v>0</v>
      </c>
      <c r="F94" s="15">
        <f t="shared" si="17"/>
        <v>320</v>
      </c>
      <c r="G94" s="15">
        <f>'[1]29'!H96</f>
        <v>120</v>
      </c>
      <c r="H94" s="16">
        <f>'[1]29'!I96</f>
        <v>0</v>
      </c>
      <c r="I94" s="16">
        <f>'[1]29'!J96</f>
        <v>36</v>
      </c>
      <c r="J94" s="16">
        <f>'[1]29'!K96</f>
        <v>0</v>
      </c>
      <c r="K94" s="15">
        <f t="shared" si="15"/>
        <v>156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36</v>
      </c>
      <c r="P94" s="16">
        <f t="shared" si="14"/>
        <v>0</v>
      </c>
      <c r="Q94" s="17">
        <f t="shared" si="16"/>
        <v>156</v>
      </c>
    </row>
    <row r="95" spans="1:17">
      <c r="A95" s="8" t="s">
        <v>137</v>
      </c>
      <c r="B95" s="15">
        <f>'[1]29'!B97</f>
        <v>120</v>
      </c>
      <c r="C95" s="16">
        <f>'[1]29'!C97</f>
        <v>0</v>
      </c>
      <c r="D95" s="16">
        <f>'[1]29'!D97</f>
        <v>200</v>
      </c>
      <c r="E95" s="16">
        <f>'[1]29'!E97</f>
        <v>0</v>
      </c>
      <c r="F95" s="15">
        <f t="shared" si="17"/>
        <v>320</v>
      </c>
      <c r="G95" s="15">
        <f>'[1]29'!H97</f>
        <v>120</v>
      </c>
      <c r="H95" s="16">
        <f>'[1]29'!I97</f>
        <v>0</v>
      </c>
      <c r="I95" s="16">
        <f>'[1]29'!J97</f>
        <v>36</v>
      </c>
      <c r="J95" s="16">
        <f>'[1]29'!K97</f>
        <v>0</v>
      </c>
      <c r="K95" s="15">
        <f t="shared" si="15"/>
        <v>156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36</v>
      </c>
      <c r="P95" s="16">
        <f t="shared" si="14"/>
        <v>0</v>
      </c>
      <c r="Q95" s="17">
        <f t="shared" si="16"/>
        <v>156</v>
      </c>
    </row>
    <row r="96" spans="1:17">
      <c r="A96" s="8" t="s">
        <v>138</v>
      </c>
      <c r="B96" s="15">
        <f>'[1]29'!B98</f>
        <v>120</v>
      </c>
      <c r="C96" s="16">
        <f>'[1]29'!C98</f>
        <v>0</v>
      </c>
      <c r="D96" s="16">
        <f>'[1]29'!D98</f>
        <v>200</v>
      </c>
      <c r="E96" s="16">
        <f>'[1]29'!E98</f>
        <v>0</v>
      </c>
      <c r="F96" s="15">
        <f t="shared" si="17"/>
        <v>320</v>
      </c>
      <c r="G96" s="15">
        <f>'[1]29'!H98</f>
        <v>120</v>
      </c>
      <c r="H96" s="16">
        <f>'[1]29'!I98</f>
        <v>0</v>
      </c>
      <c r="I96" s="16">
        <f>'[1]29'!J98</f>
        <v>36</v>
      </c>
      <c r="J96" s="16">
        <f>'[1]29'!K98</f>
        <v>0</v>
      </c>
      <c r="K96" s="15">
        <f t="shared" si="15"/>
        <v>156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36</v>
      </c>
      <c r="P96" s="16">
        <f t="shared" si="14"/>
        <v>0</v>
      </c>
      <c r="Q96" s="17">
        <f t="shared" si="16"/>
        <v>156</v>
      </c>
    </row>
    <row r="97" spans="1:17">
      <c r="A97" s="8" t="s">
        <v>139</v>
      </c>
      <c r="B97" s="15">
        <f>'[1]29'!B99</f>
        <v>120</v>
      </c>
      <c r="C97" s="16">
        <f>'[1]29'!C99</f>
        <v>0</v>
      </c>
      <c r="D97" s="16">
        <f>'[1]29'!D99</f>
        <v>200</v>
      </c>
      <c r="E97" s="16">
        <f>'[1]29'!E99</f>
        <v>0</v>
      </c>
      <c r="F97" s="15">
        <f t="shared" si="17"/>
        <v>320</v>
      </c>
      <c r="G97" s="15">
        <f>'[1]29'!H99</f>
        <v>120</v>
      </c>
      <c r="H97" s="16">
        <f>'[1]29'!I99</f>
        <v>0</v>
      </c>
      <c r="I97" s="16">
        <f>'[1]29'!J99</f>
        <v>36</v>
      </c>
      <c r="J97" s="16">
        <f>'[1]29'!K99</f>
        <v>0</v>
      </c>
      <c r="K97" s="15">
        <f t="shared" si="15"/>
        <v>156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36</v>
      </c>
      <c r="P97" s="16">
        <f t="shared" si="14"/>
        <v>0</v>
      </c>
      <c r="Q97" s="17">
        <f t="shared" si="16"/>
        <v>156</v>
      </c>
    </row>
    <row r="98" spans="1:17">
      <c r="A98" s="8" t="s">
        <v>140</v>
      </c>
      <c r="B98" s="15">
        <f>'[1]29'!B100</f>
        <v>120</v>
      </c>
      <c r="C98" s="16">
        <f>'[1]29'!C100</f>
        <v>0</v>
      </c>
      <c r="D98" s="16">
        <f>'[1]29'!D100</f>
        <v>200</v>
      </c>
      <c r="E98" s="16">
        <f>'[1]29'!E100</f>
        <v>0</v>
      </c>
      <c r="F98" s="15">
        <f t="shared" si="17"/>
        <v>320</v>
      </c>
      <c r="G98" s="15">
        <f>'[1]29'!H100</f>
        <v>120</v>
      </c>
      <c r="H98" s="16">
        <f>'[1]29'!I100</f>
        <v>0</v>
      </c>
      <c r="I98" s="16">
        <f>'[1]29'!J100</f>
        <v>36</v>
      </c>
      <c r="J98" s="16">
        <f>'[1]29'!K100</f>
        <v>0</v>
      </c>
      <c r="K98" s="15">
        <f t="shared" si="15"/>
        <v>156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36</v>
      </c>
      <c r="P98" s="16">
        <f t="shared" si="14"/>
        <v>0</v>
      </c>
      <c r="Q98" s="17">
        <f t="shared" si="16"/>
        <v>156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</v>
      </c>
      <c r="I99" s="15">
        <f t="shared" si="18"/>
        <v>0.80274999999999996</v>
      </c>
      <c r="J99" s="15">
        <f t="shared" si="18"/>
        <v>0</v>
      </c>
      <c r="K99" s="15">
        <f t="shared" si="18"/>
        <v>3.68275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0.80274999999999996</v>
      </c>
      <c r="P99" s="15">
        <f t="shared" si="18"/>
        <v>0</v>
      </c>
      <c r="Q99" s="15">
        <f t="shared" si="18"/>
        <v>3.68275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44802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1">
        <f>'[2]29'!B5</f>
        <v>84</v>
      </c>
      <c r="C3" s="202">
        <f>'[2]29'!C5</f>
        <v>0</v>
      </c>
      <c r="D3" s="202">
        <f>'[2]29'!D5</f>
        <v>0</v>
      </c>
      <c r="E3" s="202">
        <f>'[2]29'!E5</f>
        <v>0</v>
      </c>
      <c r="F3" s="15">
        <f>SUM(B3:E3)</f>
        <v>84</v>
      </c>
      <c r="G3" s="201">
        <f>'[2]29'!H5</f>
        <v>35.07</v>
      </c>
      <c r="H3" s="202">
        <f>'[2]29'!I5</f>
        <v>0</v>
      </c>
      <c r="I3" s="202">
        <f>'[2]29'!J5</f>
        <v>0</v>
      </c>
      <c r="J3" s="202">
        <f>'[2]29'!K5</f>
        <v>0</v>
      </c>
      <c r="K3" s="15">
        <f>SUM(G3:J3)</f>
        <v>35.07</v>
      </c>
      <c r="L3" s="18">
        <f>frq!C3</f>
        <v>1</v>
      </c>
      <c r="M3" s="167">
        <f>IF($L3=1,G3,IF(AND($L3=0.985,G3&gt;0.985*B3),B3*0.985,IF(AND($L3=0.965,G3&gt;0.965*B3),0.965*B3,G3)))-R3</f>
        <v>34.67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34.67</v>
      </c>
      <c r="R3" s="18">
        <v>0.4</v>
      </c>
    </row>
    <row r="4" spans="1:18">
      <c r="A4" s="8" t="s">
        <v>46</v>
      </c>
      <c r="B4" s="201">
        <f>'[2]29'!B6</f>
        <v>84</v>
      </c>
      <c r="C4" s="202">
        <f>'[2]29'!C6</f>
        <v>0</v>
      </c>
      <c r="D4" s="202">
        <f>'[2]29'!D6</f>
        <v>0</v>
      </c>
      <c r="E4" s="202">
        <f>'[2]29'!E6</f>
        <v>0</v>
      </c>
      <c r="F4" s="15">
        <f>SUM(B4:E4)</f>
        <v>84</v>
      </c>
      <c r="G4" s="201">
        <f>'[2]29'!H6</f>
        <v>35</v>
      </c>
      <c r="H4" s="202">
        <f>'[2]29'!I6</f>
        <v>0</v>
      </c>
      <c r="I4" s="202">
        <f>'[2]29'!J6</f>
        <v>0</v>
      </c>
      <c r="J4" s="202">
        <f>'[2]29'!K6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'[2]29'!B7</f>
        <v>84</v>
      </c>
      <c r="C5" s="202">
        <f>'[2]29'!C7</f>
        <v>0</v>
      </c>
      <c r="D5" s="202">
        <f>'[2]29'!D7</f>
        <v>0</v>
      </c>
      <c r="E5" s="202">
        <f>'[2]29'!E7</f>
        <v>0</v>
      </c>
      <c r="F5" s="15">
        <f t="shared" ref="F5:F68" si="6">SUM(B5:E5)</f>
        <v>84</v>
      </c>
      <c r="G5" s="201">
        <f>'[2]29'!H7</f>
        <v>35</v>
      </c>
      <c r="H5" s="202">
        <f>'[2]29'!I7</f>
        <v>0</v>
      </c>
      <c r="I5" s="202">
        <f>'[2]29'!J7</f>
        <v>0</v>
      </c>
      <c r="J5" s="202">
        <f>'[2]29'!K7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'[2]29'!B8</f>
        <v>84</v>
      </c>
      <c r="C6" s="202">
        <f>'[2]29'!C8</f>
        <v>0</v>
      </c>
      <c r="D6" s="202">
        <f>'[2]29'!D8</f>
        <v>0</v>
      </c>
      <c r="E6" s="202">
        <f>'[2]29'!E8</f>
        <v>0</v>
      </c>
      <c r="F6" s="15">
        <f t="shared" si="6"/>
        <v>84</v>
      </c>
      <c r="G6" s="201">
        <f>'[2]29'!H8</f>
        <v>35</v>
      </c>
      <c r="H6" s="202">
        <f>'[2]29'!I8</f>
        <v>0</v>
      </c>
      <c r="I6" s="202">
        <f>'[2]29'!J8</f>
        <v>0</v>
      </c>
      <c r="J6" s="202">
        <f>'[2]29'!K8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'[2]29'!B9</f>
        <v>84</v>
      </c>
      <c r="C7" s="202">
        <f>'[2]29'!C9</f>
        <v>0</v>
      </c>
      <c r="D7" s="202">
        <f>'[2]29'!D9</f>
        <v>0</v>
      </c>
      <c r="E7" s="202">
        <f>'[2]29'!E9</f>
        <v>0</v>
      </c>
      <c r="F7" s="15">
        <f t="shared" si="6"/>
        <v>84</v>
      </c>
      <c r="G7" s="201">
        <f>'[2]29'!H9</f>
        <v>35</v>
      </c>
      <c r="H7" s="202">
        <f>'[2]29'!I9</f>
        <v>0</v>
      </c>
      <c r="I7" s="202">
        <f>'[2]29'!J9</f>
        <v>0</v>
      </c>
      <c r="J7" s="202">
        <f>'[2]29'!K9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'[2]29'!B10</f>
        <v>84</v>
      </c>
      <c r="C8" s="202">
        <f>'[2]29'!C10</f>
        <v>0</v>
      </c>
      <c r="D8" s="202">
        <f>'[2]29'!D10</f>
        <v>0</v>
      </c>
      <c r="E8" s="202">
        <f>'[2]29'!E10</f>
        <v>0</v>
      </c>
      <c r="F8" s="15">
        <f t="shared" si="6"/>
        <v>84</v>
      </c>
      <c r="G8" s="201">
        <f>'[2]29'!H10</f>
        <v>35</v>
      </c>
      <c r="H8" s="202">
        <f>'[2]29'!I10</f>
        <v>0</v>
      </c>
      <c r="I8" s="202">
        <f>'[2]29'!J10</f>
        <v>0</v>
      </c>
      <c r="J8" s="202">
        <f>'[2]29'!K10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'[2]29'!B11</f>
        <v>84</v>
      </c>
      <c r="C9" s="202">
        <f>'[2]29'!C11</f>
        <v>0</v>
      </c>
      <c r="D9" s="202">
        <f>'[2]29'!D11</f>
        <v>0</v>
      </c>
      <c r="E9" s="202">
        <f>'[2]29'!E11</f>
        <v>0</v>
      </c>
      <c r="F9" s="15">
        <f t="shared" si="6"/>
        <v>84</v>
      </c>
      <c r="G9" s="201">
        <f>'[2]29'!H11</f>
        <v>35</v>
      </c>
      <c r="H9" s="202">
        <f>'[2]29'!I11</f>
        <v>0</v>
      </c>
      <c r="I9" s="202">
        <f>'[2]29'!J11</f>
        <v>0</v>
      </c>
      <c r="J9" s="202">
        <f>'[2]29'!K11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'[2]29'!B12</f>
        <v>84</v>
      </c>
      <c r="C10" s="202">
        <f>'[2]29'!C12</f>
        <v>0</v>
      </c>
      <c r="D10" s="202">
        <f>'[2]29'!D12</f>
        <v>0</v>
      </c>
      <c r="E10" s="202">
        <f>'[2]29'!E12</f>
        <v>0</v>
      </c>
      <c r="F10" s="15">
        <f t="shared" si="6"/>
        <v>84</v>
      </c>
      <c r="G10" s="201">
        <f>'[2]29'!H12</f>
        <v>35</v>
      </c>
      <c r="H10" s="202">
        <f>'[2]29'!I12</f>
        <v>0</v>
      </c>
      <c r="I10" s="202">
        <f>'[2]29'!J12</f>
        <v>0</v>
      </c>
      <c r="J10" s="202">
        <f>'[2]29'!K12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'[2]29'!B13</f>
        <v>84</v>
      </c>
      <c r="C11" s="202">
        <f>'[2]29'!C13</f>
        <v>0</v>
      </c>
      <c r="D11" s="202">
        <f>'[2]29'!D13</f>
        <v>0</v>
      </c>
      <c r="E11" s="202">
        <f>'[2]29'!E13</f>
        <v>0</v>
      </c>
      <c r="F11" s="15">
        <f t="shared" si="6"/>
        <v>84</v>
      </c>
      <c r="G11" s="201">
        <f>'[2]29'!H13</f>
        <v>35</v>
      </c>
      <c r="H11" s="202">
        <f>'[2]29'!I13</f>
        <v>0</v>
      </c>
      <c r="I11" s="202">
        <f>'[2]29'!J13</f>
        <v>0</v>
      </c>
      <c r="J11" s="202">
        <f>'[2]29'!K13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'[2]29'!B14</f>
        <v>84</v>
      </c>
      <c r="C12" s="202">
        <f>'[2]29'!C14</f>
        <v>0</v>
      </c>
      <c r="D12" s="202">
        <f>'[2]29'!D14</f>
        <v>0</v>
      </c>
      <c r="E12" s="202">
        <f>'[2]29'!E14</f>
        <v>0</v>
      </c>
      <c r="F12" s="15">
        <f t="shared" si="6"/>
        <v>84</v>
      </c>
      <c r="G12" s="201">
        <f>'[2]29'!H14</f>
        <v>35</v>
      </c>
      <c r="H12" s="202">
        <f>'[2]29'!I14</f>
        <v>0</v>
      </c>
      <c r="I12" s="202">
        <f>'[2]29'!J14</f>
        <v>0</v>
      </c>
      <c r="J12" s="202">
        <f>'[2]29'!K14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'[2]29'!B15</f>
        <v>84</v>
      </c>
      <c r="C13" s="202">
        <f>'[2]29'!C15</f>
        <v>0</v>
      </c>
      <c r="D13" s="202">
        <f>'[2]29'!D15</f>
        <v>0</v>
      </c>
      <c r="E13" s="202">
        <f>'[2]29'!E15</f>
        <v>0</v>
      </c>
      <c r="F13" s="15">
        <f t="shared" si="6"/>
        <v>84</v>
      </c>
      <c r="G13" s="201">
        <f>'[2]29'!H15</f>
        <v>35</v>
      </c>
      <c r="H13" s="202">
        <f>'[2]29'!I15</f>
        <v>0</v>
      </c>
      <c r="I13" s="202">
        <f>'[2]29'!J15</f>
        <v>0</v>
      </c>
      <c r="J13" s="202">
        <f>'[2]29'!K15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'[2]29'!B16</f>
        <v>84</v>
      </c>
      <c r="C14" s="202">
        <f>'[2]29'!C16</f>
        <v>0</v>
      </c>
      <c r="D14" s="202">
        <f>'[2]29'!D16</f>
        <v>0</v>
      </c>
      <c r="E14" s="202">
        <f>'[2]29'!E16</f>
        <v>0</v>
      </c>
      <c r="F14" s="15">
        <f t="shared" si="6"/>
        <v>84</v>
      </c>
      <c r="G14" s="201">
        <f>'[2]29'!H16</f>
        <v>35</v>
      </c>
      <c r="H14" s="202">
        <f>'[2]29'!I16</f>
        <v>0</v>
      </c>
      <c r="I14" s="202">
        <f>'[2]29'!J16</f>
        <v>0</v>
      </c>
      <c r="J14" s="202">
        <f>'[2]29'!K16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'[2]29'!B17</f>
        <v>84</v>
      </c>
      <c r="C15" s="202">
        <f>'[2]29'!C17</f>
        <v>0</v>
      </c>
      <c r="D15" s="202">
        <f>'[2]29'!D17</f>
        <v>0</v>
      </c>
      <c r="E15" s="202">
        <f>'[2]29'!E17</f>
        <v>0</v>
      </c>
      <c r="F15" s="15">
        <f t="shared" si="6"/>
        <v>84</v>
      </c>
      <c r="G15" s="201">
        <f>'[2]29'!H17</f>
        <v>35</v>
      </c>
      <c r="H15" s="202">
        <f>'[2]29'!I17</f>
        <v>0</v>
      </c>
      <c r="I15" s="202">
        <f>'[2]29'!J17</f>
        <v>0</v>
      </c>
      <c r="J15" s="202">
        <f>'[2]29'!K17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'[2]29'!B18</f>
        <v>84</v>
      </c>
      <c r="C16" s="202">
        <f>'[2]29'!C18</f>
        <v>0</v>
      </c>
      <c r="D16" s="202">
        <f>'[2]29'!D18</f>
        <v>0</v>
      </c>
      <c r="E16" s="202">
        <f>'[2]29'!E18</f>
        <v>0</v>
      </c>
      <c r="F16" s="15">
        <f t="shared" si="6"/>
        <v>84</v>
      </c>
      <c r="G16" s="201">
        <f>'[2]29'!H18</f>
        <v>35</v>
      </c>
      <c r="H16" s="202">
        <f>'[2]29'!I18</f>
        <v>0</v>
      </c>
      <c r="I16" s="202">
        <f>'[2]29'!J18</f>
        <v>0</v>
      </c>
      <c r="J16" s="202">
        <f>'[2]29'!K18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'[2]29'!B19</f>
        <v>84</v>
      </c>
      <c r="C17" s="202">
        <f>'[2]29'!C19</f>
        <v>0</v>
      </c>
      <c r="D17" s="202">
        <f>'[2]29'!D19</f>
        <v>0</v>
      </c>
      <c r="E17" s="202">
        <f>'[2]29'!E19</f>
        <v>0</v>
      </c>
      <c r="F17" s="15">
        <f t="shared" si="6"/>
        <v>84</v>
      </c>
      <c r="G17" s="201">
        <f>'[2]29'!H19</f>
        <v>35</v>
      </c>
      <c r="H17" s="202">
        <f>'[2]29'!I19</f>
        <v>0</v>
      </c>
      <c r="I17" s="202">
        <f>'[2]29'!J19</f>
        <v>0</v>
      </c>
      <c r="J17" s="202">
        <f>'[2]29'!K19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'[2]29'!B20</f>
        <v>84</v>
      </c>
      <c r="C18" s="202">
        <f>'[2]29'!C20</f>
        <v>0</v>
      </c>
      <c r="D18" s="202">
        <f>'[2]29'!D20</f>
        <v>0</v>
      </c>
      <c r="E18" s="202">
        <f>'[2]29'!E20</f>
        <v>0</v>
      </c>
      <c r="F18" s="15">
        <f t="shared" si="6"/>
        <v>84</v>
      </c>
      <c r="G18" s="201">
        <f>'[2]29'!H20</f>
        <v>35</v>
      </c>
      <c r="H18" s="202">
        <f>'[2]29'!I20</f>
        <v>0</v>
      </c>
      <c r="I18" s="202">
        <f>'[2]29'!J20</f>
        <v>0</v>
      </c>
      <c r="J18" s="202">
        <f>'[2]29'!K20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'[2]29'!B21</f>
        <v>84</v>
      </c>
      <c r="C19" s="202">
        <f>'[2]29'!C21</f>
        <v>0</v>
      </c>
      <c r="D19" s="202">
        <f>'[2]29'!D21</f>
        <v>0</v>
      </c>
      <c r="E19" s="202">
        <f>'[2]29'!E21</f>
        <v>0</v>
      </c>
      <c r="F19" s="15">
        <f t="shared" si="6"/>
        <v>84</v>
      </c>
      <c r="G19" s="201">
        <f>'[2]29'!H21</f>
        <v>36</v>
      </c>
      <c r="H19" s="202">
        <f>'[2]29'!I21</f>
        <v>0</v>
      </c>
      <c r="I19" s="202">
        <f>'[2]29'!J21</f>
        <v>0</v>
      </c>
      <c r="J19" s="202">
        <f>'[2]29'!K21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'[2]29'!B22</f>
        <v>84</v>
      </c>
      <c r="C20" s="202">
        <f>'[2]29'!C22</f>
        <v>0</v>
      </c>
      <c r="D20" s="202">
        <f>'[2]29'!D22</f>
        <v>0</v>
      </c>
      <c r="E20" s="202">
        <f>'[2]29'!E22</f>
        <v>0</v>
      </c>
      <c r="F20" s="15">
        <f t="shared" si="6"/>
        <v>84</v>
      </c>
      <c r="G20" s="201">
        <f>'[2]29'!H22</f>
        <v>36</v>
      </c>
      <c r="H20" s="202">
        <f>'[2]29'!I22</f>
        <v>0</v>
      </c>
      <c r="I20" s="202">
        <f>'[2]29'!J22</f>
        <v>0</v>
      </c>
      <c r="J20" s="202">
        <f>'[2]29'!K22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'[2]29'!B23</f>
        <v>84</v>
      </c>
      <c r="C21" s="202">
        <f>'[2]29'!C23</f>
        <v>0</v>
      </c>
      <c r="D21" s="202">
        <f>'[2]29'!D23</f>
        <v>0</v>
      </c>
      <c r="E21" s="202">
        <f>'[2]29'!E23</f>
        <v>0</v>
      </c>
      <c r="F21" s="15">
        <f t="shared" si="6"/>
        <v>84</v>
      </c>
      <c r="G21" s="201">
        <f>'[2]29'!H23</f>
        <v>36</v>
      </c>
      <c r="H21" s="202">
        <f>'[2]29'!I23</f>
        <v>0</v>
      </c>
      <c r="I21" s="202">
        <f>'[2]29'!J23</f>
        <v>0</v>
      </c>
      <c r="J21" s="202">
        <f>'[2]29'!K23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'[2]29'!B24</f>
        <v>84</v>
      </c>
      <c r="C22" s="202">
        <f>'[2]29'!C24</f>
        <v>0</v>
      </c>
      <c r="D22" s="202">
        <f>'[2]29'!D24</f>
        <v>0</v>
      </c>
      <c r="E22" s="202">
        <f>'[2]29'!E24</f>
        <v>0</v>
      </c>
      <c r="F22" s="15">
        <f t="shared" si="6"/>
        <v>84</v>
      </c>
      <c r="G22" s="201">
        <f>'[2]29'!H24</f>
        <v>36</v>
      </c>
      <c r="H22" s="202">
        <f>'[2]29'!I24</f>
        <v>0</v>
      </c>
      <c r="I22" s="202">
        <f>'[2]29'!J24</f>
        <v>0</v>
      </c>
      <c r="J22" s="202">
        <f>'[2]29'!K24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'[2]29'!B25</f>
        <v>84</v>
      </c>
      <c r="C23" s="202">
        <f>'[2]29'!C25</f>
        <v>0</v>
      </c>
      <c r="D23" s="202">
        <f>'[2]29'!D25</f>
        <v>0</v>
      </c>
      <c r="E23" s="202">
        <f>'[2]29'!E25</f>
        <v>0</v>
      </c>
      <c r="F23" s="15">
        <f t="shared" si="6"/>
        <v>84</v>
      </c>
      <c r="G23" s="201">
        <f>'[2]29'!H25</f>
        <v>36</v>
      </c>
      <c r="H23" s="202">
        <f>'[2]29'!I25</f>
        <v>0</v>
      </c>
      <c r="I23" s="202">
        <f>'[2]29'!J25</f>
        <v>0</v>
      </c>
      <c r="J23" s="202">
        <f>'[2]29'!K25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'[2]29'!B26</f>
        <v>84</v>
      </c>
      <c r="C24" s="202">
        <f>'[2]29'!C26</f>
        <v>0</v>
      </c>
      <c r="D24" s="202">
        <f>'[2]29'!D26</f>
        <v>0</v>
      </c>
      <c r="E24" s="202">
        <f>'[2]29'!E26</f>
        <v>0</v>
      </c>
      <c r="F24" s="15">
        <f t="shared" si="6"/>
        <v>84</v>
      </c>
      <c r="G24" s="201">
        <f>'[2]29'!H26</f>
        <v>36</v>
      </c>
      <c r="H24" s="202">
        <f>'[2]29'!I26</f>
        <v>0</v>
      </c>
      <c r="I24" s="202">
        <f>'[2]29'!J26</f>
        <v>0</v>
      </c>
      <c r="J24" s="202">
        <f>'[2]29'!K26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'[2]29'!B27</f>
        <v>84</v>
      </c>
      <c r="C25" s="202">
        <f>'[2]29'!C27</f>
        <v>0</v>
      </c>
      <c r="D25" s="202">
        <f>'[2]29'!D27</f>
        <v>0</v>
      </c>
      <c r="E25" s="202">
        <f>'[2]29'!E27</f>
        <v>0</v>
      </c>
      <c r="F25" s="15">
        <f t="shared" si="6"/>
        <v>84</v>
      </c>
      <c r="G25" s="201">
        <f>'[2]29'!H27</f>
        <v>36</v>
      </c>
      <c r="H25" s="202">
        <f>'[2]29'!I27</f>
        <v>0</v>
      </c>
      <c r="I25" s="202">
        <f>'[2]29'!J27</f>
        <v>0</v>
      </c>
      <c r="J25" s="202">
        <f>'[2]29'!K27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'[2]29'!B28</f>
        <v>84</v>
      </c>
      <c r="C26" s="202">
        <f>'[2]29'!C28</f>
        <v>0</v>
      </c>
      <c r="D26" s="202">
        <f>'[2]29'!D28</f>
        <v>0</v>
      </c>
      <c r="E26" s="202">
        <f>'[2]29'!E28</f>
        <v>0</v>
      </c>
      <c r="F26" s="15">
        <f t="shared" si="6"/>
        <v>84</v>
      </c>
      <c r="G26" s="201">
        <f>'[2]29'!H28</f>
        <v>36</v>
      </c>
      <c r="H26" s="202">
        <f>'[2]29'!I28</f>
        <v>0</v>
      </c>
      <c r="I26" s="202">
        <f>'[2]29'!J28</f>
        <v>0</v>
      </c>
      <c r="J26" s="202">
        <f>'[2]29'!K28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'[2]29'!B29</f>
        <v>84</v>
      </c>
      <c r="C27" s="202">
        <f>'[2]29'!C29</f>
        <v>0</v>
      </c>
      <c r="D27" s="202">
        <f>'[2]29'!D29</f>
        <v>0</v>
      </c>
      <c r="E27" s="202">
        <f>'[2]29'!E29</f>
        <v>0</v>
      </c>
      <c r="F27" s="15">
        <f t="shared" si="6"/>
        <v>84</v>
      </c>
      <c r="G27" s="201">
        <f>'[2]29'!H29</f>
        <v>36</v>
      </c>
      <c r="H27" s="202">
        <f>'[2]29'!I29</f>
        <v>0</v>
      </c>
      <c r="I27" s="202">
        <f>'[2]29'!J29</f>
        <v>0</v>
      </c>
      <c r="J27" s="202">
        <f>'[2]29'!K29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'[2]29'!B30</f>
        <v>84</v>
      </c>
      <c r="C28" s="202">
        <f>'[2]29'!C30</f>
        <v>0</v>
      </c>
      <c r="D28" s="202">
        <f>'[2]29'!D30</f>
        <v>0</v>
      </c>
      <c r="E28" s="202">
        <f>'[2]29'!E30</f>
        <v>0</v>
      </c>
      <c r="F28" s="15">
        <f t="shared" si="6"/>
        <v>84</v>
      </c>
      <c r="G28" s="201">
        <f>'[2]29'!H30</f>
        <v>36</v>
      </c>
      <c r="H28" s="202">
        <f>'[2]29'!I30</f>
        <v>0</v>
      </c>
      <c r="I28" s="202">
        <f>'[2]29'!J30</f>
        <v>0</v>
      </c>
      <c r="J28" s="202">
        <f>'[2]29'!K30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'[2]29'!B31</f>
        <v>84</v>
      </c>
      <c r="C29" s="202">
        <f>'[2]29'!C31</f>
        <v>0</v>
      </c>
      <c r="D29" s="202">
        <f>'[2]29'!D31</f>
        <v>0</v>
      </c>
      <c r="E29" s="202">
        <f>'[2]29'!E31</f>
        <v>0</v>
      </c>
      <c r="F29" s="15">
        <f t="shared" si="6"/>
        <v>84</v>
      </c>
      <c r="G29" s="201">
        <f>'[2]29'!H31</f>
        <v>36</v>
      </c>
      <c r="H29" s="202">
        <f>'[2]29'!I31</f>
        <v>0</v>
      </c>
      <c r="I29" s="202">
        <f>'[2]29'!J31</f>
        <v>0</v>
      </c>
      <c r="J29" s="202">
        <f>'[2]29'!K31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'[2]29'!B32</f>
        <v>84</v>
      </c>
      <c r="C30" s="202">
        <f>'[2]29'!C32</f>
        <v>0</v>
      </c>
      <c r="D30" s="202">
        <f>'[2]29'!D32</f>
        <v>0</v>
      </c>
      <c r="E30" s="202">
        <f>'[2]29'!E32</f>
        <v>0</v>
      </c>
      <c r="F30" s="15">
        <f t="shared" si="6"/>
        <v>84</v>
      </c>
      <c r="G30" s="201">
        <f>'[2]29'!H32</f>
        <v>36</v>
      </c>
      <c r="H30" s="202">
        <f>'[2]29'!I32</f>
        <v>0</v>
      </c>
      <c r="I30" s="202">
        <f>'[2]29'!J32</f>
        <v>0</v>
      </c>
      <c r="J30" s="202">
        <f>'[2]29'!K32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'[2]29'!B33</f>
        <v>84</v>
      </c>
      <c r="C31" s="202">
        <f>'[2]29'!C33</f>
        <v>0</v>
      </c>
      <c r="D31" s="202">
        <f>'[2]29'!D33</f>
        <v>0</v>
      </c>
      <c r="E31" s="202">
        <f>'[2]29'!E33</f>
        <v>0</v>
      </c>
      <c r="F31" s="15">
        <f t="shared" si="6"/>
        <v>84</v>
      </c>
      <c r="G31" s="201">
        <f>'[2]29'!H33</f>
        <v>36</v>
      </c>
      <c r="H31" s="202">
        <f>'[2]29'!I33</f>
        <v>0</v>
      </c>
      <c r="I31" s="202">
        <f>'[2]29'!J33</f>
        <v>0</v>
      </c>
      <c r="J31" s="202">
        <f>'[2]29'!K33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'[2]29'!B34</f>
        <v>84</v>
      </c>
      <c r="C32" s="202">
        <f>'[2]29'!C34</f>
        <v>0</v>
      </c>
      <c r="D32" s="202">
        <f>'[2]29'!D34</f>
        <v>0</v>
      </c>
      <c r="E32" s="202">
        <f>'[2]29'!E34</f>
        <v>0</v>
      </c>
      <c r="F32" s="15">
        <f t="shared" si="6"/>
        <v>84</v>
      </c>
      <c r="G32" s="201">
        <f>'[2]29'!H34</f>
        <v>36</v>
      </c>
      <c r="H32" s="202">
        <f>'[2]29'!I34</f>
        <v>0</v>
      </c>
      <c r="I32" s="202">
        <f>'[2]29'!J34</f>
        <v>0</v>
      </c>
      <c r="J32" s="202">
        <f>'[2]29'!K34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'[2]29'!B35</f>
        <v>84</v>
      </c>
      <c r="C33" s="202">
        <f>'[2]29'!C35</f>
        <v>0</v>
      </c>
      <c r="D33" s="202">
        <f>'[2]29'!D35</f>
        <v>0</v>
      </c>
      <c r="E33" s="202">
        <f>'[2]29'!E35</f>
        <v>0</v>
      </c>
      <c r="F33" s="15">
        <f t="shared" si="6"/>
        <v>84</v>
      </c>
      <c r="G33" s="201">
        <f>'[2]29'!H35</f>
        <v>36</v>
      </c>
      <c r="H33" s="202">
        <f>'[2]29'!I35</f>
        <v>0</v>
      </c>
      <c r="I33" s="202">
        <f>'[2]29'!J35</f>
        <v>0</v>
      </c>
      <c r="J33" s="202">
        <f>'[2]29'!K35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'[2]29'!B36</f>
        <v>84</v>
      </c>
      <c r="C34" s="202">
        <f>'[2]29'!C36</f>
        <v>0</v>
      </c>
      <c r="D34" s="202">
        <f>'[2]29'!D36</f>
        <v>0</v>
      </c>
      <c r="E34" s="202">
        <f>'[2]29'!E36</f>
        <v>0</v>
      </c>
      <c r="F34" s="15">
        <f t="shared" si="6"/>
        <v>84</v>
      </c>
      <c r="G34" s="201">
        <f>'[2]29'!H36</f>
        <v>36</v>
      </c>
      <c r="H34" s="202">
        <f>'[2]29'!I36</f>
        <v>0</v>
      </c>
      <c r="I34" s="202">
        <f>'[2]29'!J36</f>
        <v>0</v>
      </c>
      <c r="J34" s="202">
        <f>'[2]29'!K36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'[2]29'!B37</f>
        <v>84</v>
      </c>
      <c r="C35" s="202">
        <f>'[2]29'!C37</f>
        <v>0</v>
      </c>
      <c r="D35" s="202">
        <f>'[2]29'!D37</f>
        <v>0</v>
      </c>
      <c r="E35" s="202">
        <f>'[2]29'!E37</f>
        <v>0</v>
      </c>
      <c r="F35" s="15">
        <f t="shared" si="6"/>
        <v>84</v>
      </c>
      <c r="G35" s="201">
        <f>'[2]29'!H37</f>
        <v>35</v>
      </c>
      <c r="H35" s="202">
        <f>'[2]29'!I37</f>
        <v>0</v>
      </c>
      <c r="I35" s="202">
        <f>'[2]29'!J37</f>
        <v>0</v>
      </c>
      <c r="J35" s="202">
        <f>'[2]29'!K37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'[2]29'!B38</f>
        <v>84</v>
      </c>
      <c r="C36" s="202">
        <f>'[2]29'!C38</f>
        <v>0</v>
      </c>
      <c r="D36" s="202">
        <f>'[2]29'!D38</f>
        <v>0</v>
      </c>
      <c r="E36" s="202">
        <f>'[2]29'!E38</f>
        <v>0</v>
      </c>
      <c r="F36" s="15">
        <f t="shared" si="6"/>
        <v>84</v>
      </c>
      <c r="G36" s="201">
        <f>'[2]29'!H38</f>
        <v>35</v>
      </c>
      <c r="H36" s="202">
        <f>'[2]29'!I38</f>
        <v>0</v>
      </c>
      <c r="I36" s="202">
        <f>'[2]29'!J38</f>
        <v>0</v>
      </c>
      <c r="J36" s="202">
        <f>'[2]29'!K38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'[2]29'!B39</f>
        <v>84</v>
      </c>
      <c r="C37" s="202">
        <f>'[2]29'!C39</f>
        <v>0</v>
      </c>
      <c r="D37" s="202">
        <f>'[2]29'!D39</f>
        <v>0</v>
      </c>
      <c r="E37" s="202">
        <f>'[2]29'!E39</f>
        <v>0</v>
      </c>
      <c r="F37" s="15">
        <f t="shared" si="6"/>
        <v>84</v>
      </c>
      <c r="G37" s="201">
        <f>'[2]29'!H39</f>
        <v>35</v>
      </c>
      <c r="H37" s="202">
        <f>'[2]29'!I39</f>
        <v>0</v>
      </c>
      <c r="I37" s="202">
        <f>'[2]29'!J39</f>
        <v>0</v>
      </c>
      <c r="J37" s="202">
        <f>'[2]29'!K39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'[2]29'!B40</f>
        <v>84</v>
      </c>
      <c r="C38" s="202">
        <f>'[2]29'!C40</f>
        <v>0</v>
      </c>
      <c r="D38" s="202">
        <f>'[2]29'!D40</f>
        <v>0</v>
      </c>
      <c r="E38" s="202">
        <f>'[2]29'!E40</f>
        <v>0</v>
      </c>
      <c r="F38" s="15">
        <f t="shared" si="6"/>
        <v>84</v>
      </c>
      <c r="G38" s="201">
        <f>'[2]29'!H40</f>
        <v>35</v>
      </c>
      <c r="H38" s="202">
        <f>'[2]29'!I40</f>
        <v>0</v>
      </c>
      <c r="I38" s="202">
        <f>'[2]29'!J40</f>
        <v>0</v>
      </c>
      <c r="J38" s="202">
        <f>'[2]29'!K40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'[2]29'!B41</f>
        <v>84</v>
      </c>
      <c r="C39" s="202">
        <f>'[2]29'!C41</f>
        <v>0</v>
      </c>
      <c r="D39" s="202">
        <f>'[2]29'!D41</f>
        <v>0</v>
      </c>
      <c r="E39" s="202">
        <f>'[2]29'!E41</f>
        <v>0</v>
      </c>
      <c r="F39" s="15">
        <f t="shared" si="6"/>
        <v>84</v>
      </c>
      <c r="G39" s="201">
        <f>'[2]29'!H41</f>
        <v>35</v>
      </c>
      <c r="H39" s="202">
        <f>'[2]29'!I41</f>
        <v>0</v>
      </c>
      <c r="I39" s="202">
        <f>'[2]29'!J41</f>
        <v>0</v>
      </c>
      <c r="J39" s="202">
        <f>'[2]29'!K41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1">
        <f>'[2]29'!B42</f>
        <v>84</v>
      </c>
      <c r="C40" s="202">
        <f>'[2]29'!C42</f>
        <v>0</v>
      </c>
      <c r="D40" s="202">
        <f>'[2]29'!D42</f>
        <v>0</v>
      </c>
      <c r="E40" s="202">
        <f>'[2]29'!E42</f>
        <v>0</v>
      </c>
      <c r="F40" s="15">
        <f t="shared" si="6"/>
        <v>84</v>
      </c>
      <c r="G40" s="201">
        <f>'[2]29'!H42</f>
        <v>35</v>
      </c>
      <c r="H40" s="202">
        <f>'[2]29'!I42</f>
        <v>0</v>
      </c>
      <c r="I40" s="202">
        <f>'[2]29'!J42</f>
        <v>0</v>
      </c>
      <c r="J40" s="202">
        <f>'[2]29'!K42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1">
        <f>'[2]29'!B43</f>
        <v>84</v>
      </c>
      <c r="C41" s="202">
        <f>'[2]29'!C43</f>
        <v>0</v>
      </c>
      <c r="D41" s="202">
        <f>'[2]29'!D43</f>
        <v>0</v>
      </c>
      <c r="E41" s="202">
        <f>'[2]29'!E43</f>
        <v>0</v>
      </c>
      <c r="F41" s="15">
        <f t="shared" si="6"/>
        <v>84</v>
      </c>
      <c r="G41" s="201">
        <f>'[2]29'!H43</f>
        <v>35</v>
      </c>
      <c r="H41" s="202">
        <f>'[2]29'!I43</f>
        <v>0</v>
      </c>
      <c r="I41" s="202">
        <f>'[2]29'!J43</f>
        <v>0</v>
      </c>
      <c r="J41" s="202">
        <f>'[2]29'!K43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1">
        <f>'[2]29'!B44</f>
        <v>84</v>
      </c>
      <c r="C42" s="202">
        <f>'[2]29'!C44</f>
        <v>0</v>
      </c>
      <c r="D42" s="202">
        <f>'[2]29'!D44</f>
        <v>0</v>
      </c>
      <c r="E42" s="202">
        <f>'[2]29'!E44</f>
        <v>0</v>
      </c>
      <c r="F42" s="15">
        <f t="shared" si="6"/>
        <v>84</v>
      </c>
      <c r="G42" s="201">
        <f>'[2]29'!H44</f>
        <v>35</v>
      </c>
      <c r="H42" s="202">
        <f>'[2]29'!I44</f>
        <v>0</v>
      </c>
      <c r="I42" s="202">
        <f>'[2]29'!J44</f>
        <v>0</v>
      </c>
      <c r="J42" s="202">
        <f>'[2]29'!K44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1">
        <f>'[2]29'!B45</f>
        <v>84</v>
      </c>
      <c r="C43" s="202">
        <f>'[2]29'!C45</f>
        <v>0</v>
      </c>
      <c r="D43" s="202">
        <f>'[2]29'!D45</f>
        <v>0</v>
      </c>
      <c r="E43" s="202">
        <f>'[2]29'!E45</f>
        <v>0</v>
      </c>
      <c r="F43" s="15">
        <f t="shared" si="6"/>
        <v>84</v>
      </c>
      <c r="G43" s="201">
        <f>'[2]29'!H45</f>
        <v>35</v>
      </c>
      <c r="H43" s="202">
        <f>'[2]29'!I45</f>
        <v>0</v>
      </c>
      <c r="I43" s="202">
        <f>'[2]29'!J45</f>
        <v>0</v>
      </c>
      <c r="J43" s="202">
        <f>'[2]29'!K45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1">
        <f>'[2]29'!B46</f>
        <v>84</v>
      </c>
      <c r="C44" s="202">
        <f>'[2]29'!C46</f>
        <v>0</v>
      </c>
      <c r="D44" s="202">
        <f>'[2]29'!D46</f>
        <v>0</v>
      </c>
      <c r="E44" s="202">
        <f>'[2]29'!E46</f>
        <v>0</v>
      </c>
      <c r="F44" s="15">
        <f t="shared" si="6"/>
        <v>84</v>
      </c>
      <c r="G44" s="201">
        <f>'[2]29'!H46</f>
        <v>34</v>
      </c>
      <c r="H44" s="202">
        <f>'[2]29'!I46</f>
        <v>0</v>
      </c>
      <c r="I44" s="202">
        <f>'[2]29'!J46</f>
        <v>0</v>
      </c>
      <c r="J44" s="202">
        <f>'[2]29'!K46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1">
        <f>'[2]29'!B47</f>
        <v>84</v>
      </c>
      <c r="C45" s="202">
        <f>'[2]29'!C47</f>
        <v>0</v>
      </c>
      <c r="D45" s="202">
        <f>'[2]29'!D47</f>
        <v>0</v>
      </c>
      <c r="E45" s="202">
        <f>'[2]29'!E47</f>
        <v>0</v>
      </c>
      <c r="F45" s="15">
        <f t="shared" si="6"/>
        <v>84</v>
      </c>
      <c r="G45" s="201">
        <f>'[2]29'!H47</f>
        <v>34</v>
      </c>
      <c r="H45" s="202">
        <f>'[2]29'!I47</f>
        <v>0</v>
      </c>
      <c r="I45" s="202">
        <f>'[2]29'!J47</f>
        <v>0</v>
      </c>
      <c r="J45" s="202">
        <f>'[2]29'!K47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1">
        <f>'[2]29'!B48</f>
        <v>84</v>
      </c>
      <c r="C46" s="202">
        <f>'[2]29'!C48</f>
        <v>0</v>
      </c>
      <c r="D46" s="202">
        <f>'[2]29'!D48</f>
        <v>0</v>
      </c>
      <c r="E46" s="202">
        <f>'[2]29'!E48</f>
        <v>0</v>
      </c>
      <c r="F46" s="15">
        <f t="shared" si="6"/>
        <v>84</v>
      </c>
      <c r="G46" s="201">
        <f>'[2]29'!H48</f>
        <v>33.67</v>
      </c>
      <c r="H46" s="202">
        <f>'[2]29'!I48</f>
        <v>0</v>
      </c>
      <c r="I46" s="202">
        <f>'[2]29'!J48</f>
        <v>0</v>
      </c>
      <c r="J46" s="202">
        <f>'[2]29'!K48</f>
        <v>0</v>
      </c>
      <c r="K46" s="15">
        <f t="shared" si="3"/>
        <v>33.67</v>
      </c>
      <c r="L46" s="18">
        <f>frq!C46</f>
        <v>1</v>
      </c>
      <c r="M46" s="167">
        <f t="shared" si="4"/>
        <v>32.97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32.97</v>
      </c>
      <c r="R46" s="18">
        <v>0.7</v>
      </c>
    </row>
    <row r="47" spans="1:18">
      <c r="A47" s="8" t="s">
        <v>89</v>
      </c>
      <c r="B47" s="201">
        <f>'[2]29'!B49</f>
        <v>84</v>
      </c>
      <c r="C47" s="202">
        <f>'[2]29'!C49</f>
        <v>0</v>
      </c>
      <c r="D47" s="202">
        <f>'[2]29'!D49</f>
        <v>0</v>
      </c>
      <c r="E47" s="202">
        <f>'[2]29'!E49</f>
        <v>0</v>
      </c>
      <c r="F47" s="15">
        <f t="shared" si="6"/>
        <v>84</v>
      </c>
      <c r="G47" s="201">
        <f>'[2]29'!H49</f>
        <v>34</v>
      </c>
      <c r="H47" s="202">
        <f>'[2]29'!I49</f>
        <v>0</v>
      </c>
      <c r="I47" s="202">
        <f>'[2]29'!J49</f>
        <v>0</v>
      </c>
      <c r="J47" s="202">
        <f>'[2]29'!K49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1">
        <f>'[2]29'!B50</f>
        <v>84</v>
      </c>
      <c r="C48" s="202">
        <f>'[2]29'!C50</f>
        <v>0</v>
      </c>
      <c r="D48" s="202">
        <f>'[2]29'!D50</f>
        <v>0</v>
      </c>
      <c r="E48" s="202">
        <f>'[2]29'!E50</f>
        <v>0</v>
      </c>
      <c r="F48" s="15">
        <f t="shared" si="6"/>
        <v>84</v>
      </c>
      <c r="G48" s="201">
        <f>'[2]29'!H50</f>
        <v>34</v>
      </c>
      <c r="H48" s="202">
        <f>'[2]29'!I50</f>
        <v>0</v>
      </c>
      <c r="I48" s="202">
        <f>'[2]29'!J50</f>
        <v>0</v>
      </c>
      <c r="J48" s="202">
        <f>'[2]29'!K50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1">
        <f>'[2]29'!B51</f>
        <v>84</v>
      </c>
      <c r="C49" s="202">
        <f>'[2]29'!C51</f>
        <v>0</v>
      </c>
      <c r="D49" s="202">
        <f>'[2]29'!D51</f>
        <v>0</v>
      </c>
      <c r="E49" s="202">
        <f>'[2]29'!E51</f>
        <v>0</v>
      </c>
      <c r="F49" s="15">
        <f t="shared" si="6"/>
        <v>84</v>
      </c>
      <c r="G49" s="201">
        <f>'[2]29'!H51</f>
        <v>34</v>
      </c>
      <c r="H49" s="202">
        <f>'[2]29'!I51</f>
        <v>0</v>
      </c>
      <c r="I49" s="202">
        <f>'[2]29'!J51</f>
        <v>0</v>
      </c>
      <c r="J49" s="202">
        <f>'[2]29'!K51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1">
        <f>'[2]29'!B52</f>
        <v>84</v>
      </c>
      <c r="C50" s="202">
        <f>'[2]29'!C52</f>
        <v>0</v>
      </c>
      <c r="D50" s="202">
        <f>'[2]29'!D52</f>
        <v>0</v>
      </c>
      <c r="E50" s="202">
        <f>'[2]29'!E52</f>
        <v>0</v>
      </c>
      <c r="F50" s="15">
        <f t="shared" si="6"/>
        <v>84</v>
      </c>
      <c r="G50" s="201">
        <f>'[2]29'!H52</f>
        <v>34</v>
      </c>
      <c r="H50" s="202">
        <f>'[2]29'!I52</f>
        <v>0</v>
      </c>
      <c r="I50" s="202">
        <f>'[2]29'!J52</f>
        <v>0</v>
      </c>
      <c r="J50" s="202">
        <f>'[2]29'!K52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1">
        <f>'[2]29'!B53</f>
        <v>84</v>
      </c>
      <c r="C51" s="202">
        <f>'[2]29'!C53</f>
        <v>0</v>
      </c>
      <c r="D51" s="202">
        <f>'[2]29'!D53</f>
        <v>0</v>
      </c>
      <c r="E51" s="202">
        <f>'[2]29'!E53</f>
        <v>0</v>
      </c>
      <c r="F51" s="15">
        <f t="shared" si="6"/>
        <v>84</v>
      </c>
      <c r="G51" s="201">
        <f>'[2]29'!H53</f>
        <v>34</v>
      </c>
      <c r="H51" s="202">
        <f>'[2]29'!I53</f>
        <v>0</v>
      </c>
      <c r="I51" s="202">
        <f>'[2]29'!J53</f>
        <v>0</v>
      </c>
      <c r="J51" s="202">
        <f>'[2]29'!K53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1">
        <f>'[2]29'!B54</f>
        <v>84</v>
      </c>
      <c r="C52" s="202">
        <f>'[2]29'!C54</f>
        <v>0</v>
      </c>
      <c r="D52" s="202">
        <f>'[2]29'!D54</f>
        <v>0</v>
      </c>
      <c r="E52" s="202">
        <f>'[2]29'!E54</f>
        <v>0</v>
      </c>
      <c r="F52" s="15">
        <f t="shared" si="6"/>
        <v>84</v>
      </c>
      <c r="G52" s="201">
        <f>'[2]29'!H54</f>
        <v>34</v>
      </c>
      <c r="H52" s="202">
        <f>'[2]29'!I54</f>
        <v>0</v>
      </c>
      <c r="I52" s="202">
        <f>'[2]29'!J54</f>
        <v>0</v>
      </c>
      <c r="J52" s="202">
        <f>'[2]29'!K54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1">
        <f>'[2]29'!B55</f>
        <v>84</v>
      </c>
      <c r="C53" s="202">
        <f>'[2]29'!C55</f>
        <v>0</v>
      </c>
      <c r="D53" s="202">
        <f>'[2]29'!D55</f>
        <v>0</v>
      </c>
      <c r="E53" s="202">
        <f>'[2]29'!E55</f>
        <v>0</v>
      </c>
      <c r="F53" s="15">
        <f t="shared" si="6"/>
        <v>84</v>
      </c>
      <c r="G53" s="201">
        <f>'[2]29'!H55</f>
        <v>34</v>
      </c>
      <c r="H53" s="202">
        <f>'[2]29'!I55</f>
        <v>0</v>
      </c>
      <c r="I53" s="202">
        <f>'[2]29'!J55</f>
        <v>0</v>
      </c>
      <c r="J53" s="202">
        <f>'[2]29'!K55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1">
        <f>'[2]29'!B56</f>
        <v>84</v>
      </c>
      <c r="C54" s="202">
        <f>'[2]29'!C56</f>
        <v>0</v>
      </c>
      <c r="D54" s="202">
        <f>'[2]29'!D56</f>
        <v>0</v>
      </c>
      <c r="E54" s="202">
        <f>'[2]29'!E56</f>
        <v>0</v>
      </c>
      <c r="F54" s="15">
        <f t="shared" si="6"/>
        <v>84</v>
      </c>
      <c r="G54" s="201">
        <f>'[2]29'!H56</f>
        <v>34</v>
      </c>
      <c r="H54" s="202">
        <f>'[2]29'!I56</f>
        <v>0</v>
      </c>
      <c r="I54" s="202">
        <f>'[2]29'!J56</f>
        <v>0</v>
      </c>
      <c r="J54" s="202">
        <f>'[2]29'!K56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1">
        <f>'[2]29'!B57</f>
        <v>84</v>
      </c>
      <c r="C55" s="202">
        <f>'[2]29'!C57</f>
        <v>0</v>
      </c>
      <c r="D55" s="202">
        <f>'[2]29'!D57</f>
        <v>0</v>
      </c>
      <c r="E55" s="202">
        <f>'[2]29'!E57</f>
        <v>0</v>
      </c>
      <c r="F55" s="15">
        <f t="shared" si="6"/>
        <v>84</v>
      </c>
      <c r="G55" s="201">
        <f>'[2]29'!H57</f>
        <v>35</v>
      </c>
      <c r="H55" s="202">
        <f>'[2]29'!I57</f>
        <v>0</v>
      </c>
      <c r="I55" s="202">
        <f>'[2]29'!J57</f>
        <v>0</v>
      </c>
      <c r="J55" s="202">
        <f>'[2]29'!K57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1">
        <f>'[2]29'!B58</f>
        <v>84</v>
      </c>
      <c r="C56" s="202">
        <f>'[2]29'!C58</f>
        <v>0</v>
      </c>
      <c r="D56" s="202">
        <f>'[2]29'!D58</f>
        <v>0</v>
      </c>
      <c r="E56" s="202">
        <f>'[2]29'!E58</f>
        <v>0</v>
      </c>
      <c r="F56" s="15">
        <f t="shared" si="6"/>
        <v>84</v>
      </c>
      <c r="G56" s="201">
        <f>'[2]29'!H58</f>
        <v>35</v>
      </c>
      <c r="H56" s="202">
        <f>'[2]29'!I58</f>
        <v>0</v>
      </c>
      <c r="I56" s="202">
        <f>'[2]29'!J58</f>
        <v>0</v>
      </c>
      <c r="J56" s="202">
        <f>'[2]29'!K58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1">
        <f>'[2]29'!B59</f>
        <v>84</v>
      </c>
      <c r="C57" s="202">
        <f>'[2]29'!C59</f>
        <v>0</v>
      </c>
      <c r="D57" s="202">
        <f>'[2]29'!D59</f>
        <v>0</v>
      </c>
      <c r="E57" s="202">
        <f>'[2]29'!E59</f>
        <v>0</v>
      </c>
      <c r="F57" s="15">
        <f t="shared" si="6"/>
        <v>84</v>
      </c>
      <c r="G57" s="201">
        <f>'[2]29'!H59</f>
        <v>35</v>
      </c>
      <c r="H57" s="202">
        <f>'[2]29'!I59</f>
        <v>0</v>
      </c>
      <c r="I57" s="202">
        <f>'[2]29'!J59</f>
        <v>0</v>
      </c>
      <c r="J57" s="202">
        <f>'[2]29'!K59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01">
        <f>'[2]29'!B60</f>
        <v>84</v>
      </c>
      <c r="C58" s="202">
        <f>'[2]29'!C60</f>
        <v>0</v>
      </c>
      <c r="D58" s="202">
        <f>'[2]29'!D60</f>
        <v>0</v>
      </c>
      <c r="E58" s="202">
        <f>'[2]29'!E60</f>
        <v>0</v>
      </c>
      <c r="F58" s="15">
        <f t="shared" si="6"/>
        <v>84</v>
      </c>
      <c r="G58" s="201">
        <f>'[2]29'!H60</f>
        <v>35</v>
      </c>
      <c r="H58" s="202">
        <f>'[2]29'!I60</f>
        <v>0</v>
      </c>
      <c r="I58" s="202">
        <f>'[2]29'!J60</f>
        <v>0</v>
      </c>
      <c r="J58" s="202">
        <f>'[2]29'!K60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1">
        <f>'[2]29'!B61</f>
        <v>84</v>
      </c>
      <c r="C59" s="202">
        <f>'[2]29'!C61</f>
        <v>0</v>
      </c>
      <c r="D59" s="202">
        <f>'[2]29'!D61</f>
        <v>0</v>
      </c>
      <c r="E59" s="202">
        <f>'[2]29'!E61</f>
        <v>0</v>
      </c>
      <c r="F59" s="15">
        <f t="shared" si="6"/>
        <v>84</v>
      </c>
      <c r="G59" s="201">
        <f>'[2]29'!H61</f>
        <v>35</v>
      </c>
      <c r="H59" s="202">
        <f>'[2]29'!I61</f>
        <v>0</v>
      </c>
      <c r="I59" s="202">
        <f>'[2]29'!J61</f>
        <v>0</v>
      </c>
      <c r="J59" s="202">
        <f>'[2]29'!K61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1">
        <f>'[2]29'!B62</f>
        <v>84</v>
      </c>
      <c r="C60" s="202">
        <f>'[2]29'!C62</f>
        <v>0</v>
      </c>
      <c r="D60" s="202">
        <f>'[2]29'!D62</f>
        <v>0</v>
      </c>
      <c r="E60" s="202">
        <f>'[2]29'!E62</f>
        <v>0</v>
      </c>
      <c r="F60" s="15">
        <f t="shared" si="6"/>
        <v>84</v>
      </c>
      <c r="G60" s="201">
        <f>'[2]29'!H62</f>
        <v>35</v>
      </c>
      <c r="H60" s="202">
        <f>'[2]29'!I62</f>
        <v>0</v>
      </c>
      <c r="I60" s="202">
        <f>'[2]29'!J62</f>
        <v>0</v>
      </c>
      <c r="J60" s="202">
        <f>'[2]29'!K62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1">
        <f>'[2]29'!B63</f>
        <v>84</v>
      </c>
      <c r="C61" s="202">
        <f>'[2]29'!C63</f>
        <v>0</v>
      </c>
      <c r="D61" s="202">
        <f>'[2]29'!D63</f>
        <v>0</v>
      </c>
      <c r="E61" s="202">
        <f>'[2]29'!E63</f>
        <v>0</v>
      </c>
      <c r="F61" s="15">
        <f t="shared" si="6"/>
        <v>84</v>
      </c>
      <c r="G61" s="201">
        <f>'[2]29'!H63</f>
        <v>34</v>
      </c>
      <c r="H61" s="202">
        <f>'[2]29'!I63</f>
        <v>0</v>
      </c>
      <c r="I61" s="202">
        <f>'[2]29'!J63</f>
        <v>0</v>
      </c>
      <c r="J61" s="202">
        <f>'[2]29'!K63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1">
        <f>'[2]29'!B64</f>
        <v>84</v>
      </c>
      <c r="C62" s="202">
        <f>'[2]29'!C64</f>
        <v>0</v>
      </c>
      <c r="D62" s="202">
        <f>'[2]29'!D64</f>
        <v>0</v>
      </c>
      <c r="E62" s="202">
        <f>'[2]29'!E64</f>
        <v>0</v>
      </c>
      <c r="F62" s="15">
        <f t="shared" si="6"/>
        <v>84</v>
      </c>
      <c r="G62" s="201">
        <f>'[2]29'!H64</f>
        <v>34</v>
      </c>
      <c r="H62" s="202">
        <f>'[2]29'!I64</f>
        <v>0</v>
      </c>
      <c r="I62" s="202">
        <f>'[2]29'!J64</f>
        <v>0</v>
      </c>
      <c r="J62" s="202">
        <f>'[2]29'!K64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1">
        <f>'[2]29'!B65</f>
        <v>84</v>
      </c>
      <c r="C63" s="202">
        <f>'[2]29'!C65</f>
        <v>0</v>
      </c>
      <c r="D63" s="202">
        <f>'[2]29'!D65</f>
        <v>0</v>
      </c>
      <c r="E63" s="202">
        <f>'[2]29'!E65</f>
        <v>0</v>
      </c>
      <c r="F63" s="15">
        <f t="shared" si="6"/>
        <v>84</v>
      </c>
      <c r="G63" s="201">
        <f>'[2]29'!H65</f>
        <v>34</v>
      </c>
      <c r="H63" s="202">
        <f>'[2]29'!I65</f>
        <v>0</v>
      </c>
      <c r="I63" s="202">
        <f>'[2]29'!J65</f>
        <v>0</v>
      </c>
      <c r="J63" s="202">
        <f>'[2]29'!K65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1">
        <f>'[2]29'!B66</f>
        <v>84</v>
      </c>
      <c r="C64" s="202">
        <f>'[2]29'!C66</f>
        <v>0</v>
      </c>
      <c r="D64" s="202">
        <f>'[2]29'!D66</f>
        <v>0</v>
      </c>
      <c r="E64" s="202">
        <f>'[2]29'!E66</f>
        <v>0</v>
      </c>
      <c r="F64" s="15">
        <f t="shared" si="6"/>
        <v>84</v>
      </c>
      <c r="G64" s="201">
        <f>'[2]29'!H66</f>
        <v>34</v>
      </c>
      <c r="H64" s="202">
        <f>'[2]29'!I66</f>
        <v>0</v>
      </c>
      <c r="I64" s="202">
        <f>'[2]29'!J66</f>
        <v>0</v>
      </c>
      <c r="J64" s="202">
        <f>'[2]29'!K66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1">
        <f>'[2]29'!B67</f>
        <v>84</v>
      </c>
      <c r="C65" s="202">
        <f>'[2]29'!C67</f>
        <v>0</v>
      </c>
      <c r="D65" s="202">
        <f>'[2]29'!D67</f>
        <v>0</v>
      </c>
      <c r="E65" s="202">
        <f>'[2]29'!E67</f>
        <v>0</v>
      </c>
      <c r="F65" s="15">
        <f t="shared" si="6"/>
        <v>84</v>
      </c>
      <c r="G65" s="201">
        <f>'[2]29'!H67</f>
        <v>34</v>
      </c>
      <c r="H65" s="202">
        <f>'[2]29'!I67</f>
        <v>0</v>
      </c>
      <c r="I65" s="202">
        <f>'[2]29'!J67</f>
        <v>0</v>
      </c>
      <c r="J65" s="202">
        <f>'[2]29'!K67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1">
        <f>'[2]29'!B68</f>
        <v>84</v>
      </c>
      <c r="C66" s="202">
        <f>'[2]29'!C68</f>
        <v>0</v>
      </c>
      <c r="D66" s="202">
        <f>'[2]29'!D68</f>
        <v>0</v>
      </c>
      <c r="E66" s="202">
        <f>'[2]29'!E68</f>
        <v>0</v>
      </c>
      <c r="F66" s="15">
        <f t="shared" si="6"/>
        <v>84</v>
      </c>
      <c r="G66" s="201">
        <f>'[2]29'!H68</f>
        <v>34</v>
      </c>
      <c r="H66" s="202">
        <f>'[2]29'!I68</f>
        <v>0</v>
      </c>
      <c r="I66" s="202">
        <f>'[2]29'!J68</f>
        <v>0</v>
      </c>
      <c r="J66" s="202">
        <f>'[2]29'!K68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1">
        <f>'[2]29'!B69</f>
        <v>84</v>
      </c>
      <c r="C67" s="202">
        <f>'[2]29'!C69</f>
        <v>0</v>
      </c>
      <c r="D67" s="202">
        <f>'[2]29'!D69</f>
        <v>0</v>
      </c>
      <c r="E67" s="202">
        <f>'[2]29'!E69</f>
        <v>0</v>
      </c>
      <c r="F67" s="15">
        <f t="shared" si="6"/>
        <v>84</v>
      </c>
      <c r="G67" s="201">
        <f>'[2]29'!H69</f>
        <v>34</v>
      </c>
      <c r="H67" s="202">
        <f>'[2]29'!I69</f>
        <v>0</v>
      </c>
      <c r="I67" s="202">
        <f>'[2]29'!J69</f>
        <v>0</v>
      </c>
      <c r="J67" s="202">
        <f>'[2]29'!K69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1">
        <f>'[2]29'!B70</f>
        <v>84</v>
      </c>
      <c r="C68" s="202">
        <f>'[2]29'!C70</f>
        <v>0</v>
      </c>
      <c r="D68" s="202">
        <f>'[2]29'!D70</f>
        <v>0</v>
      </c>
      <c r="E68" s="202">
        <f>'[2]29'!E70</f>
        <v>0</v>
      </c>
      <c r="F68" s="15">
        <f t="shared" si="6"/>
        <v>84</v>
      </c>
      <c r="G68" s="201">
        <f>'[2]29'!H70</f>
        <v>34</v>
      </c>
      <c r="H68" s="202">
        <f>'[2]29'!I70</f>
        <v>0</v>
      </c>
      <c r="I68" s="202">
        <f>'[2]29'!J70</f>
        <v>0</v>
      </c>
      <c r="J68" s="202">
        <f>'[2]29'!K70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1">
        <f>'[2]29'!B71</f>
        <v>84</v>
      </c>
      <c r="C69" s="202">
        <f>'[2]29'!C71</f>
        <v>0</v>
      </c>
      <c r="D69" s="202">
        <f>'[2]29'!D71</f>
        <v>0</v>
      </c>
      <c r="E69" s="202">
        <f>'[2]29'!E71</f>
        <v>0</v>
      </c>
      <c r="F69" s="15">
        <f t="shared" ref="F69:F98" si="16">SUM(B69:E69)</f>
        <v>84</v>
      </c>
      <c r="G69" s="201">
        <f>'[2]29'!H71</f>
        <v>34</v>
      </c>
      <c r="H69" s="202">
        <f>'[2]29'!I71</f>
        <v>0</v>
      </c>
      <c r="I69" s="202">
        <f>'[2]29'!J71</f>
        <v>0</v>
      </c>
      <c r="J69" s="202">
        <f>'[2]29'!K71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1">
        <f>'[2]29'!B72</f>
        <v>84</v>
      </c>
      <c r="C70" s="202">
        <f>'[2]29'!C72</f>
        <v>0</v>
      </c>
      <c r="D70" s="202">
        <f>'[2]29'!D72</f>
        <v>0</v>
      </c>
      <c r="E70" s="202">
        <f>'[2]29'!E72</f>
        <v>0</v>
      </c>
      <c r="F70" s="15">
        <f t="shared" si="16"/>
        <v>84</v>
      </c>
      <c r="G70" s="201">
        <f>'[2]29'!H72</f>
        <v>34</v>
      </c>
      <c r="H70" s="202">
        <f>'[2]29'!I72</f>
        <v>0</v>
      </c>
      <c r="I70" s="202">
        <f>'[2]29'!J72</f>
        <v>0</v>
      </c>
      <c r="J70" s="202">
        <f>'[2]29'!K72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1">
        <f>'[2]29'!B73</f>
        <v>84</v>
      </c>
      <c r="C71" s="202">
        <f>'[2]29'!C73</f>
        <v>0</v>
      </c>
      <c r="D71" s="202">
        <f>'[2]29'!D73</f>
        <v>0</v>
      </c>
      <c r="E71" s="202">
        <f>'[2]29'!E73</f>
        <v>0</v>
      </c>
      <c r="F71" s="15">
        <f t="shared" si="16"/>
        <v>84</v>
      </c>
      <c r="G71" s="201">
        <f>'[2]29'!H73</f>
        <v>34</v>
      </c>
      <c r="H71" s="202">
        <f>'[2]29'!I73</f>
        <v>0</v>
      </c>
      <c r="I71" s="202">
        <f>'[2]29'!J73</f>
        <v>0</v>
      </c>
      <c r="J71" s="202">
        <f>'[2]29'!K73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1">
        <f>'[2]29'!B74</f>
        <v>84</v>
      </c>
      <c r="C72" s="202">
        <f>'[2]29'!C74</f>
        <v>0</v>
      </c>
      <c r="D72" s="202">
        <f>'[2]29'!D74</f>
        <v>0</v>
      </c>
      <c r="E72" s="202">
        <f>'[2]29'!E74</f>
        <v>0</v>
      </c>
      <c r="F72" s="15">
        <f t="shared" si="16"/>
        <v>84</v>
      </c>
      <c r="G72" s="201">
        <f>'[2]29'!H74</f>
        <v>34</v>
      </c>
      <c r="H72" s="202">
        <f>'[2]29'!I74</f>
        <v>0</v>
      </c>
      <c r="I72" s="202">
        <f>'[2]29'!J74</f>
        <v>0</v>
      </c>
      <c r="J72" s="202">
        <f>'[2]29'!K74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1">
        <f>'[2]29'!B75</f>
        <v>84</v>
      </c>
      <c r="C73" s="202">
        <f>'[2]29'!C75</f>
        <v>0</v>
      </c>
      <c r="D73" s="202">
        <f>'[2]29'!D75</f>
        <v>0</v>
      </c>
      <c r="E73" s="202">
        <f>'[2]29'!E75</f>
        <v>0</v>
      </c>
      <c r="F73" s="15">
        <f t="shared" si="16"/>
        <v>84</v>
      </c>
      <c r="G73" s="201">
        <f>'[2]29'!H75</f>
        <v>34</v>
      </c>
      <c r="H73" s="202">
        <f>'[2]29'!I75</f>
        <v>0</v>
      </c>
      <c r="I73" s="202">
        <f>'[2]29'!J75</f>
        <v>0</v>
      </c>
      <c r="J73" s="202">
        <f>'[2]29'!K75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1">
        <f>'[2]29'!B76</f>
        <v>84</v>
      </c>
      <c r="C74" s="202">
        <f>'[2]29'!C76</f>
        <v>0</v>
      </c>
      <c r="D74" s="202">
        <f>'[2]29'!D76</f>
        <v>0</v>
      </c>
      <c r="E74" s="202">
        <f>'[2]29'!E76</f>
        <v>0</v>
      </c>
      <c r="F74" s="15">
        <f t="shared" si="16"/>
        <v>84</v>
      </c>
      <c r="G74" s="201">
        <f>'[2]29'!H76</f>
        <v>34</v>
      </c>
      <c r="H74" s="202">
        <f>'[2]29'!I76</f>
        <v>0</v>
      </c>
      <c r="I74" s="202">
        <f>'[2]29'!J76</f>
        <v>0</v>
      </c>
      <c r="J74" s="202">
        <f>'[2]29'!K76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1">
        <f>'[2]29'!B77</f>
        <v>84</v>
      </c>
      <c r="C75" s="202">
        <f>'[2]29'!C77</f>
        <v>0</v>
      </c>
      <c r="D75" s="202">
        <f>'[2]29'!D77</f>
        <v>0</v>
      </c>
      <c r="E75" s="202">
        <f>'[2]29'!E77</f>
        <v>0</v>
      </c>
      <c r="F75" s="15">
        <f t="shared" si="16"/>
        <v>84</v>
      </c>
      <c r="G75" s="201">
        <f>'[2]29'!H77</f>
        <v>34</v>
      </c>
      <c r="H75" s="202">
        <f>'[2]29'!I77</f>
        <v>0</v>
      </c>
      <c r="I75" s="202">
        <f>'[2]29'!J77</f>
        <v>0</v>
      </c>
      <c r="J75" s="202">
        <f>'[2]29'!K77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1">
        <f>'[2]29'!B78</f>
        <v>84</v>
      </c>
      <c r="C76" s="202">
        <f>'[2]29'!C78</f>
        <v>0</v>
      </c>
      <c r="D76" s="202">
        <f>'[2]29'!D78</f>
        <v>0</v>
      </c>
      <c r="E76" s="202">
        <f>'[2]29'!E78</f>
        <v>0</v>
      </c>
      <c r="F76" s="15">
        <f t="shared" si="16"/>
        <v>84</v>
      </c>
      <c r="G76" s="201">
        <f>'[2]29'!H78</f>
        <v>34</v>
      </c>
      <c r="H76" s="202">
        <f>'[2]29'!I78</f>
        <v>0</v>
      </c>
      <c r="I76" s="202">
        <f>'[2]29'!J78</f>
        <v>0</v>
      </c>
      <c r="J76" s="202">
        <f>'[2]29'!K78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1">
        <f>'[2]29'!B79</f>
        <v>84</v>
      </c>
      <c r="C77" s="202">
        <f>'[2]29'!C79</f>
        <v>0</v>
      </c>
      <c r="D77" s="202">
        <f>'[2]29'!D79</f>
        <v>0</v>
      </c>
      <c r="E77" s="202">
        <f>'[2]29'!E79</f>
        <v>0</v>
      </c>
      <c r="F77" s="15">
        <f t="shared" si="16"/>
        <v>84</v>
      </c>
      <c r="G77" s="201">
        <f>'[2]29'!H79</f>
        <v>34</v>
      </c>
      <c r="H77" s="202">
        <f>'[2]29'!I79</f>
        <v>0</v>
      </c>
      <c r="I77" s="202">
        <f>'[2]29'!J79</f>
        <v>0</v>
      </c>
      <c r="J77" s="202">
        <f>'[2]29'!K79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1">
        <f>'[2]29'!B80</f>
        <v>84</v>
      </c>
      <c r="C78" s="202">
        <f>'[2]29'!C80</f>
        <v>0</v>
      </c>
      <c r="D78" s="202">
        <f>'[2]29'!D80</f>
        <v>0</v>
      </c>
      <c r="E78" s="202">
        <f>'[2]29'!E80</f>
        <v>0</v>
      </c>
      <c r="F78" s="15">
        <f t="shared" si="16"/>
        <v>84</v>
      </c>
      <c r="G78" s="201">
        <f>'[2]29'!H80</f>
        <v>34</v>
      </c>
      <c r="H78" s="202">
        <f>'[2]29'!I80</f>
        <v>0</v>
      </c>
      <c r="I78" s="202">
        <f>'[2]29'!J80</f>
        <v>0</v>
      </c>
      <c r="J78" s="202">
        <f>'[2]29'!K80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1">
        <f>'[2]29'!B81</f>
        <v>84</v>
      </c>
      <c r="C79" s="202">
        <f>'[2]29'!C81</f>
        <v>0</v>
      </c>
      <c r="D79" s="202">
        <f>'[2]29'!D81</f>
        <v>0</v>
      </c>
      <c r="E79" s="202">
        <f>'[2]29'!E81</f>
        <v>0</v>
      </c>
      <c r="F79" s="15">
        <f t="shared" si="16"/>
        <v>84</v>
      </c>
      <c r="G79" s="201">
        <f>'[2]29'!H81</f>
        <v>34</v>
      </c>
      <c r="H79" s="202">
        <f>'[2]29'!I81</f>
        <v>0</v>
      </c>
      <c r="I79" s="202">
        <f>'[2]29'!J81</f>
        <v>0</v>
      </c>
      <c r="J79" s="202">
        <f>'[2]29'!K81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1">
        <f>'[2]29'!B82</f>
        <v>84</v>
      </c>
      <c r="C80" s="202">
        <f>'[2]29'!C82</f>
        <v>0</v>
      </c>
      <c r="D80" s="202">
        <f>'[2]29'!D82</f>
        <v>0</v>
      </c>
      <c r="E80" s="202">
        <f>'[2]29'!E82</f>
        <v>0</v>
      </c>
      <c r="F80" s="15">
        <f t="shared" si="16"/>
        <v>84</v>
      </c>
      <c r="G80" s="201">
        <f>'[2]29'!H82</f>
        <v>34</v>
      </c>
      <c r="H80" s="202">
        <f>'[2]29'!I82</f>
        <v>0</v>
      </c>
      <c r="I80" s="202">
        <f>'[2]29'!J82</f>
        <v>0</v>
      </c>
      <c r="J80" s="202">
        <f>'[2]29'!K82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1">
        <f>'[2]29'!B83</f>
        <v>84</v>
      </c>
      <c r="C81" s="202">
        <f>'[2]29'!C83</f>
        <v>0</v>
      </c>
      <c r="D81" s="202">
        <f>'[2]29'!D83</f>
        <v>0</v>
      </c>
      <c r="E81" s="202">
        <f>'[2]29'!E83</f>
        <v>0</v>
      </c>
      <c r="F81" s="15">
        <f t="shared" si="16"/>
        <v>84</v>
      </c>
      <c r="G81" s="201">
        <f>'[2]29'!H83</f>
        <v>34</v>
      </c>
      <c r="H81" s="202">
        <f>'[2]29'!I83</f>
        <v>0</v>
      </c>
      <c r="I81" s="202">
        <f>'[2]29'!J83</f>
        <v>0</v>
      </c>
      <c r="J81" s="202">
        <f>'[2]29'!K83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1">
        <f>'[2]29'!B84</f>
        <v>84</v>
      </c>
      <c r="C82" s="202">
        <f>'[2]29'!C84</f>
        <v>0</v>
      </c>
      <c r="D82" s="202">
        <f>'[2]29'!D84</f>
        <v>0</v>
      </c>
      <c r="E82" s="202">
        <f>'[2]29'!E84</f>
        <v>0</v>
      </c>
      <c r="F82" s="15">
        <f t="shared" si="16"/>
        <v>84</v>
      </c>
      <c r="G82" s="201">
        <f>'[2]29'!H84</f>
        <v>34</v>
      </c>
      <c r="H82" s="202">
        <f>'[2]29'!I84</f>
        <v>0</v>
      </c>
      <c r="I82" s="202">
        <f>'[2]29'!J84</f>
        <v>0</v>
      </c>
      <c r="J82" s="202">
        <f>'[2]29'!K84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1">
        <f>'[2]29'!B85</f>
        <v>84</v>
      </c>
      <c r="C83" s="202">
        <f>'[2]29'!C85</f>
        <v>0</v>
      </c>
      <c r="D83" s="202">
        <f>'[2]29'!D85</f>
        <v>0</v>
      </c>
      <c r="E83" s="202">
        <f>'[2]29'!E85</f>
        <v>0</v>
      </c>
      <c r="F83" s="15">
        <f t="shared" si="16"/>
        <v>84</v>
      </c>
      <c r="G83" s="201">
        <f>'[2]29'!H85</f>
        <v>35</v>
      </c>
      <c r="H83" s="202">
        <f>'[2]29'!I85</f>
        <v>0</v>
      </c>
      <c r="I83" s="202">
        <f>'[2]29'!J85</f>
        <v>0</v>
      </c>
      <c r="J83" s="202">
        <f>'[2]29'!K85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1">
        <f>'[2]29'!B86</f>
        <v>84</v>
      </c>
      <c r="C84" s="202">
        <f>'[2]29'!C86</f>
        <v>0</v>
      </c>
      <c r="D84" s="202">
        <f>'[2]29'!D86</f>
        <v>0</v>
      </c>
      <c r="E84" s="202">
        <f>'[2]29'!E86</f>
        <v>0</v>
      </c>
      <c r="F84" s="15">
        <f t="shared" si="16"/>
        <v>84</v>
      </c>
      <c r="G84" s="201">
        <f>'[2]29'!H86</f>
        <v>35</v>
      </c>
      <c r="H84" s="202">
        <f>'[2]29'!I86</f>
        <v>0</v>
      </c>
      <c r="I84" s="202">
        <f>'[2]29'!J86</f>
        <v>0</v>
      </c>
      <c r="J84" s="202">
        <f>'[2]29'!K86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1">
        <f>'[2]29'!B87</f>
        <v>84</v>
      </c>
      <c r="C85" s="202">
        <f>'[2]29'!C87</f>
        <v>0</v>
      </c>
      <c r="D85" s="202">
        <f>'[2]29'!D87</f>
        <v>0</v>
      </c>
      <c r="E85" s="202">
        <f>'[2]29'!E87</f>
        <v>0</v>
      </c>
      <c r="F85" s="15">
        <f t="shared" si="16"/>
        <v>84</v>
      </c>
      <c r="G85" s="201">
        <f>'[2]29'!H87</f>
        <v>35</v>
      </c>
      <c r="H85" s="202">
        <f>'[2]29'!I87</f>
        <v>0</v>
      </c>
      <c r="I85" s="202">
        <f>'[2]29'!J87</f>
        <v>0</v>
      </c>
      <c r="J85" s="202">
        <f>'[2]29'!K87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1">
        <f>'[2]29'!B88</f>
        <v>84</v>
      </c>
      <c r="C86" s="202">
        <f>'[2]29'!C88</f>
        <v>0</v>
      </c>
      <c r="D86" s="202">
        <f>'[2]29'!D88</f>
        <v>0</v>
      </c>
      <c r="E86" s="202">
        <f>'[2]29'!E88</f>
        <v>0</v>
      </c>
      <c r="F86" s="15">
        <f t="shared" si="16"/>
        <v>84</v>
      </c>
      <c r="G86" s="201">
        <f>'[2]29'!H88</f>
        <v>35</v>
      </c>
      <c r="H86" s="202">
        <f>'[2]29'!I88</f>
        <v>0</v>
      </c>
      <c r="I86" s="202">
        <f>'[2]29'!J88</f>
        <v>0</v>
      </c>
      <c r="J86" s="202">
        <f>'[2]29'!K88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'[2]29'!B89</f>
        <v>84</v>
      </c>
      <c r="C87" s="202">
        <f>'[2]29'!C89</f>
        <v>0</v>
      </c>
      <c r="D87" s="202">
        <f>'[2]29'!D89</f>
        <v>0</v>
      </c>
      <c r="E87" s="202">
        <f>'[2]29'!E89</f>
        <v>0</v>
      </c>
      <c r="F87" s="15">
        <f t="shared" si="16"/>
        <v>84</v>
      </c>
      <c r="G87" s="201">
        <f>'[2]29'!H89</f>
        <v>35</v>
      </c>
      <c r="H87" s="202">
        <f>'[2]29'!I89</f>
        <v>0</v>
      </c>
      <c r="I87" s="202">
        <f>'[2]29'!J89</f>
        <v>0</v>
      </c>
      <c r="J87" s="202">
        <f>'[2]29'!K89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'[2]29'!B90</f>
        <v>84</v>
      </c>
      <c r="C88" s="202">
        <f>'[2]29'!C90</f>
        <v>0</v>
      </c>
      <c r="D88" s="202">
        <f>'[2]29'!D90</f>
        <v>0</v>
      </c>
      <c r="E88" s="202">
        <f>'[2]29'!E90</f>
        <v>0</v>
      </c>
      <c r="F88" s="15">
        <f t="shared" si="16"/>
        <v>84</v>
      </c>
      <c r="G88" s="201">
        <f>'[2]29'!H90</f>
        <v>35</v>
      </c>
      <c r="H88" s="202">
        <f>'[2]29'!I90</f>
        <v>0</v>
      </c>
      <c r="I88" s="202">
        <f>'[2]29'!J90</f>
        <v>0</v>
      </c>
      <c r="J88" s="202">
        <f>'[2]29'!K90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'[2]29'!B91</f>
        <v>84</v>
      </c>
      <c r="C89" s="202">
        <f>'[2]29'!C91</f>
        <v>0</v>
      </c>
      <c r="D89" s="202">
        <f>'[2]29'!D91</f>
        <v>0</v>
      </c>
      <c r="E89" s="202">
        <f>'[2]29'!E91</f>
        <v>0</v>
      </c>
      <c r="F89" s="15">
        <f t="shared" si="16"/>
        <v>84</v>
      </c>
      <c r="G89" s="201">
        <f>'[2]29'!H91</f>
        <v>35</v>
      </c>
      <c r="H89" s="202">
        <f>'[2]29'!I91</f>
        <v>0</v>
      </c>
      <c r="I89" s="202">
        <f>'[2]29'!J91</f>
        <v>0</v>
      </c>
      <c r="J89" s="202">
        <f>'[2]29'!K91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'[2]29'!B92</f>
        <v>84</v>
      </c>
      <c r="C90" s="202">
        <f>'[2]29'!C92</f>
        <v>0</v>
      </c>
      <c r="D90" s="202">
        <f>'[2]29'!D92</f>
        <v>0</v>
      </c>
      <c r="E90" s="202">
        <f>'[2]29'!E92</f>
        <v>0</v>
      </c>
      <c r="F90" s="15">
        <f t="shared" si="16"/>
        <v>84</v>
      </c>
      <c r="G90" s="201">
        <f>'[2]29'!H92</f>
        <v>35</v>
      </c>
      <c r="H90" s="202">
        <f>'[2]29'!I92</f>
        <v>0</v>
      </c>
      <c r="I90" s="202">
        <f>'[2]29'!J92</f>
        <v>0</v>
      </c>
      <c r="J90" s="202">
        <f>'[2]29'!K92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'[2]29'!B93</f>
        <v>84</v>
      </c>
      <c r="C91" s="202">
        <f>'[2]29'!C93</f>
        <v>0</v>
      </c>
      <c r="D91" s="202">
        <f>'[2]29'!D93</f>
        <v>0</v>
      </c>
      <c r="E91" s="202">
        <f>'[2]29'!E93</f>
        <v>0</v>
      </c>
      <c r="F91" s="15">
        <f t="shared" si="16"/>
        <v>84</v>
      </c>
      <c r="G91" s="201">
        <f>'[2]29'!H93</f>
        <v>35</v>
      </c>
      <c r="H91" s="202">
        <f>'[2]29'!I93</f>
        <v>0</v>
      </c>
      <c r="I91" s="202">
        <f>'[2]29'!J93</f>
        <v>0</v>
      </c>
      <c r="J91" s="202">
        <f>'[2]29'!K93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'[2]29'!B94</f>
        <v>84</v>
      </c>
      <c r="C92" s="202">
        <f>'[2]29'!C94</f>
        <v>0</v>
      </c>
      <c r="D92" s="202">
        <f>'[2]29'!D94</f>
        <v>0</v>
      </c>
      <c r="E92" s="202">
        <f>'[2]29'!E94</f>
        <v>0</v>
      </c>
      <c r="F92" s="15">
        <f t="shared" si="16"/>
        <v>84</v>
      </c>
      <c r="G92" s="201">
        <f>'[2]29'!H94</f>
        <v>36</v>
      </c>
      <c r="H92" s="202">
        <f>'[2]29'!I94</f>
        <v>0</v>
      </c>
      <c r="I92" s="202">
        <f>'[2]29'!J94</f>
        <v>0</v>
      </c>
      <c r="J92" s="202">
        <f>'[2]29'!K94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1">
        <f>'[2]29'!B95</f>
        <v>84</v>
      </c>
      <c r="C93" s="202">
        <f>'[2]29'!C95</f>
        <v>0</v>
      </c>
      <c r="D93" s="202">
        <f>'[2]29'!D95</f>
        <v>0</v>
      </c>
      <c r="E93" s="202">
        <f>'[2]29'!E95</f>
        <v>0</v>
      </c>
      <c r="F93" s="15">
        <f t="shared" si="16"/>
        <v>84</v>
      </c>
      <c r="G93" s="201">
        <f>'[2]29'!H95</f>
        <v>36</v>
      </c>
      <c r="H93" s="202">
        <f>'[2]29'!I95</f>
        <v>0</v>
      </c>
      <c r="I93" s="202">
        <f>'[2]29'!J95</f>
        <v>0</v>
      </c>
      <c r="J93" s="202">
        <f>'[2]29'!K95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1">
        <f>'[2]29'!B96</f>
        <v>84</v>
      </c>
      <c r="C94" s="202">
        <f>'[2]29'!C96</f>
        <v>0</v>
      </c>
      <c r="D94" s="202">
        <f>'[2]29'!D96</f>
        <v>0</v>
      </c>
      <c r="E94" s="202">
        <f>'[2]29'!E96</f>
        <v>0</v>
      </c>
      <c r="F94" s="15">
        <f t="shared" si="16"/>
        <v>84</v>
      </c>
      <c r="G94" s="201">
        <f>'[2]29'!H96</f>
        <v>36</v>
      </c>
      <c r="H94" s="202">
        <f>'[2]29'!I96</f>
        <v>0</v>
      </c>
      <c r="I94" s="202">
        <f>'[2]29'!J96</f>
        <v>0</v>
      </c>
      <c r="J94" s="202">
        <f>'[2]29'!K96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1">
        <f>'[2]29'!B97</f>
        <v>84</v>
      </c>
      <c r="C95" s="202">
        <f>'[2]29'!C97</f>
        <v>0</v>
      </c>
      <c r="D95" s="202">
        <f>'[2]29'!D97</f>
        <v>0</v>
      </c>
      <c r="E95" s="202">
        <f>'[2]29'!E97</f>
        <v>0</v>
      </c>
      <c r="F95" s="15">
        <f t="shared" si="16"/>
        <v>84</v>
      </c>
      <c r="G95" s="201">
        <f>'[2]29'!H97</f>
        <v>36</v>
      </c>
      <c r="H95" s="202">
        <f>'[2]29'!I97</f>
        <v>0</v>
      </c>
      <c r="I95" s="202">
        <f>'[2]29'!J97</f>
        <v>0</v>
      </c>
      <c r="J95" s="202">
        <f>'[2]29'!K97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1">
        <f>'[2]29'!B98</f>
        <v>84</v>
      </c>
      <c r="C96" s="202">
        <f>'[2]29'!C98</f>
        <v>0</v>
      </c>
      <c r="D96" s="202">
        <f>'[2]29'!D98</f>
        <v>0</v>
      </c>
      <c r="E96" s="202">
        <f>'[2]29'!E98</f>
        <v>0</v>
      </c>
      <c r="F96" s="15">
        <f t="shared" si="16"/>
        <v>84</v>
      </c>
      <c r="G96" s="201">
        <f>'[2]29'!H98</f>
        <v>36</v>
      </c>
      <c r="H96" s="202">
        <f>'[2]29'!I98</f>
        <v>0</v>
      </c>
      <c r="I96" s="202">
        <f>'[2]29'!J98</f>
        <v>0</v>
      </c>
      <c r="J96" s="202">
        <f>'[2]29'!K98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1">
        <f>'[2]29'!B99</f>
        <v>84</v>
      </c>
      <c r="C97" s="202">
        <f>'[2]29'!C99</f>
        <v>0</v>
      </c>
      <c r="D97" s="202">
        <f>'[2]29'!D99</f>
        <v>0</v>
      </c>
      <c r="E97" s="202">
        <f>'[2]29'!E99</f>
        <v>0</v>
      </c>
      <c r="F97" s="15">
        <f t="shared" si="16"/>
        <v>84</v>
      </c>
      <c r="G97" s="201">
        <f>'[2]29'!H99</f>
        <v>36</v>
      </c>
      <c r="H97" s="202">
        <f>'[2]29'!I99</f>
        <v>0</v>
      </c>
      <c r="I97" s="202">
        <f>'[2]29'!J99</f>
        <v>0</v>
      </c>
      <c r="J97" s="202">
        <f>'[2]29'!K99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1">
        <f>'[2]29'!B100</f>
        <v>84</v>
      </c>
      <c r="C98" s="202">
        <f>'[2]29'!C100</f>
        <v>0</v>
      </c>
      <c r="D98" s="202">
        <f>'[2]29'!D100</f>
        <v>0</v>
      </c>
      <c r="E98" s="202">
        <f>'[2]29'!E100</f>
        <v>0</v>
      </c>
      <c r="F98" s="15">
        <f t="shared" si="16"/>
        <v>84</v>
      </c>
      <c r="G98" s="201">
        <f>'[2]29'!H100</f>
        <v>36</v>
      </c>
      <c r="H98" s="202">
        <f>'[2]29'!I100</f>
        <v>0</v>
      </c>
      <c r="I98" s="202">
        <f>'[2]29'!J100</f>
        <v>0</v>
      </c>
      <c r="J98" s="202">
        <f>'[2]29'!K100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0.83743499999999993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0.83743499999999993</v>
      </c>
      <c r="L99" s="171">
        <f t="shared" si="17"/>
        <v>2.4E-2</v>
      </c>
      <c r="M99" s="171">
        <f t="shared" si="17"/>
        <v>0.82513499999999973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0.82513499999999973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44802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374</v>
      </c>
      <c r="BO1" s="229"/>
      <c r="BP1" s="230" t="s">
        <v>373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940</v>
      </c>
      <c r="G3" s="16">
        <f>'[3]29'!G5</f>
        <v>0</v>
      </c>
      <c r="H3" s="17">
        <f>SUM(B3:G3)</f>
        <v>1260</v>
      </c>
      <c r="I3" s="15">
        <f>'[3]29'!J5</f>
        <v>300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300</v>
      </c>
      <c r="P3" s="18">
        <f>frq!C3</f>
        <v>1</v>
      </c>
      <c r="Q3" s="15">
        <f t="shared" ref="Q3:V18" si="0">IF($P3=1,I3,IF(AND($P3=0.985,I3&gt;0.985*B3),B3*0.985,IF(AND($P3=0.965,I3&gt;0.965*B3),0.965*B3,I3)))</f>
        <v>300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300</v>
      </c>
      <c r="X3" s="8">
        <f>AW3</f>
        <v>30.19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30.19</v>
      </c>
      <c r="AE3" s="8">
        <f>BD3</f>
        <v>30.19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30.19</v>
      </c>
      <c r="AL3" s="8">
        <f t="shared" ref="AL3:AQ18" si="3">Q3-X3-AE3</f>
        <v>239.62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239.62</v>
      </c>
      <c r="AT3" s="8">
        <v>30.19</v>
      </c>
      <c r="AU3" s="8">
        <v>30.19</v>
      </c>
      <c r="AW3" s="204">
        <v>30.19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30.19</v>
      </c>
      <c r="BD3" s="204">
        <v>30.19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30.19</v>
      </c>
      <c r="BL3" s="8">
        <f>AT3</f>
        <v>30.19</v>
      </c>
      <c r="BM3" s="8">
        <f>AU3</f>
        <v>30.19</v>
      </c>
      <c r="BN3" s="8">
        <f>BC3</f>
        <v>30.19</v>
      </c>
      <c r="BO3" s="8">
        <f>BJ3</f>
        <v>30.19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940</v>
      </c>
      <c r="G4" s="16">
        <f>'[3]29'!G6</f>
        <v>0</v>
      </c>
      <c r="H4" s="17">
        <f>SUM(B4:G4)</f>
        <v>1260</v>
      </c>
      <c r="I4" s="15">
        <f>'[3]29'!J6</f>
        <v>300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300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</v>
      </c>
      <c r="X4" s="8">
        <f t="shared" ref="X4:X67" si="4">AW4</f>
        <v>30.19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30.19</v>
      </c>
      <c r="AE4" s="8">
        <f t="shared" ref="AE4:AE67" si="11">BD4</f>
        <v>30.19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30.19</v>
      </c>
      <c r="AL4" s="8">
        <f t="shared" si="3"/>
        <v>239.62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239.62</v>
      </c>
      <c r="AT4" s="8">
        <v>30.19</v>
      </c>
      <c r="AU4" s="8">
        <v>30.19</v>
      </c>
      <c r="AW4" s="204">
        <v>30.19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30.19</v>
      </c>
      <c r="BD4" s="204">
        <v>30.19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30.19</v>
      </c>
      <c r="BL4" s="8">
        <f t="shared" ref="BL4:BL67" si="21">AT4</f>
        <v>30.19</v>
      </c>
      <c r="BM4" s="8">
        <f t="shared" ref="BM4:BM67" si="22">AU4</f>
        <v>30.19</v>
      </c>
      <c r="BN4" s="8">
        <f t="shared" ref="BN4:BN67" si="23">BC4</f>
        <v>30.19</v>
      </c>
      <c r="BO4" s="8">
        <f t="shared" ref="BO4:BO67" si="24">BJ4</f>
        <v>30.19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940</v>
      </c>
      <c r="G5" s="16">
        <f>'[3]29'!G7</f>
        <v>0</v>
      </c>
      <c r="H5" s="17">
        <f t="shared" ref="H5:H68" si="27">SUM(B5:G5)</f>
        <v>1260</v>
      </c>
      <c r="I5" s="15">
        <f>'[3]29'!J7</f>
        <v>300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300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</v>
      </c>
      <c r="X5" s="8">
        <f t="shared" si="4"/>
        <v>30.19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30.19</v>
      </c>
      <c r="AE5" s="8">
        <f t="shared" si="11"/>
        <v>30.19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30.19</v>
      </c>
      <c r="AL5" s="8">
        <f t="shared" si="3"/>
        <v>239.62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239.62</v>
      </c>
      <c r="AT5" s="8">
        <v>30.19</v>
      </c>
      <c r="AU5" s="8">
        <v>30.19</v>
      </c>
      <c r="AW5" s="204">
        <v>30.19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30.19</v>
      </c>
      <c r="BD5" s="204">
        <v>30.19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30.19</v>
      </c>
      <c r="BL5" s="8">
        <f t="shared" si="21"/>
        <v>30.19</v>
      </c>
      <c r="BM5" s="8">
        <f t="shared" si="22"/>
        <v>30.19</v>
      </c>
      <c r="BN5" s="8">
        <f t="shared" si="23"/>
        <v>30.19</v>
      </c>
      <c r="BO5" s="8">
        <f t="shared" si="24"/>
        <v>30.19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940</v>
      </c>
      <c r="G6" s="16">
        <f>'[3]29'!G8</f>
        <v>0</v>
      </c>
      <c r="H6" s="17">
        <f t="shared" si="27"/>
        <v>1260</v>
      </c>
      <c r="I6" s="15">
        <f>'[3]29'!J8</f>
        <v>300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300</v>
      </c>
      <c r="P6" s="18">
        <f>frq!C6</f>
        <v>1</v>
      </c>
      <c r="Q6" s="15">
        <f t="shared" si="29"/>
        <v>300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</v>
      </c>
      <c r="X6" s="8">
        <f t="shared" si="4"/>
        <v>30.19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30.19</v>
      </c>
      <c r="AE6" s="8">
        <f t="shared" si="11"/>
        <v>30.19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30.19</v>
      </c>
      <c r="AL6" s="8">
        <f t="shared" si="3"/>
        <v>239.62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239.62</v>
      </c>
      <c r="AT6" s="8">
        <v>30.19</v>
      </c>
      <c r="AU6" s="8">
        <v>30.19</v>
      </c>
      <c r="AW6" s="204">
        <v>30.19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30.19</v>
      </c>
      <c r="BD6" s="204">
        <v>30.19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30.19</v>
      </c>
      <c r="BL6" s="8">
        <f t="shared" si="21"/>
        <v>30.19</v>
      </c>
      <c r="BM6" s="8">
        <f t="shared" si="22"/>
        <v>30.19</v>
      </c>
      <c r="BN6" s="8">
        <f t="shared" si="23"/>
        <v>30.19</v>
      </c>
      <c r="BO6" s="8">
        <f t="shared" si="24"/>
        <v>30.19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940</v>
      </c>
      <c r="G7" s="16">
        <f>'[3]29'!G9</f>
        <v>0</v>
      </c>
      <c r="H7" s="17">
        <f t="shared" si="27"/>
        <v>1260</v>
      </c>
      <c r="I7" s="15">
        <f>'[3]29'!J9</f>
        <v>300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300</v>
      </c>
      <c r="P7" s="18">
        <f>frq!C7</f>
        <v>1</v>
      </c>
      <c r="Q7" s="15">
        <f t="shared" si="29"/>
        <v>300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300</v>
      </c>
      <c r="X7" s="8">
        <f t="shared" si="4"/>
        <v>30.19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30.19</v>
      </c>
      <c r="AE7" s="8">
        <f t="shared" si="11"/>
        <v>30.19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30.19</v>
      </c>
      <c r="AL7" s="8">
        <f t="shared" si="3"/>
        <v>239.62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239.62</v>
      </c>
      <c r="AT7" s="8">
        <v>30.19</v>
      </c>
      <c r="AU7" s="8">
        <v>30.19</v>
      </c>
      <c r="AW7" s="204">
        <v>30.19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30.19</v>
      </c>
      <c r="BD7" s="204">
        <v>30.19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30.19</v>
      </c>
      <c r="BL7" s="8">
        <f t="shared" si="21"/>
        <v>30.19</v>
      </c>
      <c r="BM7" s="8">
        <f t="shared" si="22"/>
        <v>30.19</v>
      </c>
      <c r="BN7" s="8">
        <f t="shared" si="23"/>
        <v>30.19</v>
      </c>
      <c r="BO7" s="8">
        <f t="shared" si="24"/>
        <v>30.19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940</v>
      </c>
      <c r="G8" s="16">
        <f>'[3]29'!G10</f>
        <v>0</v>
      </c>
      <c r="H8" s="17">
        <f t="shared" si="27"/>
        <v>1260</v>
      </c>
      <c r="I8" s="15">
        <f>'[3]29'!J10</f>
        <v>300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300</v>
      </c>
      <c r="P8" s="18">
        <f>frq!C8</f>
        <v>1</v>
      </c>
      <c r="Q8" s="15">
        <f t="shared" si="29"/>
        <v>300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300</v>
      </c>
      <c r="X8" s="8">
        <f t="shared" si="4"/>
        <v>30.19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30.19</v>
      </c>
      <c r="AE8" s="8">
        <f t="shared" si="11"/>
        <v>30.19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30.19</v>
      </c>
      <c r="AL8" s="8">
        <f t="shared" si="3"/>
        <v>239.62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239.62</v>
      </c>
      <c r="AT8" s="8">
        <v>30.19</v>
      </c>
      <c r="AU8" s="8">
        <v>30.19</v>
      </c>
      <c r="AW8" s="204">
        <v>30.19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30.19</v>
      </c>
      <c r="BD8" s="204">
        <v>30.19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30.19</v>
      </c>
      <c r="BL8" s="8">
        <f t="shared" si="21"/>
        <v>30.19</v>
      </c>
      <c r="BM8" s="8">
        <f t="shared" si="22"/>
        <v>30.19</v>
      </c>
      <c r="BN8" s="8">
        <f t="shared" si="23"/>
        <v>30.19</v>
      </c>
      <c r="BO8" s="8">
        <f t="shared" si="24"/>
        <v>30.19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940</v>
      </c>
      <c r="G9" s="16">
        <f>'[3]29'!G11</f>
        <v>0</v>
      </c>
      <c r="H9" s="17">
        <f t="shared" si="27"/>
        <v>1260</v>
      </c>
      <c r="I9" s="15">
        <f>'[3]29'!J11</f>
        <v>300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300</v>
      </c>
      <c r="P9" s="18">
        <f>frq!C9</f>
        <v>1</v>
      </c>
      <c r="Q9" s="15">
        <f t="shared" si="29"/>
        <v>300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300</v>
      </c>
      <c r="X9" s="8">
        <f t="shared" si="4"/>
        <v>30.19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30.19</v>
      </c>
      <c r="AE9" s="8">
        <f t="shared" si="11"/>
        <v>30.19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30.19</v>
      </c>
      <c r="AL9" s="8">
        <f t="shared" si="3"/>
        <v>239.62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239.62</v>
      </c>
      <c r="AT9" s="8">
        <v>30.19</v>
      </c>
      <c r="AU9" s="8">
        <v>30.19</v>
      </c>
      <c r="AW9" s="204">
        <v>30.19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30.19</v>
      </c>
      <c r="BD9" s="204">
        <v>30.19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30.19</v>
      </c>
      <c r="BL9" s="8">
        <f t="shared" si="21"/>
        <v>30.19</v>
      </c>
      <c r="BM9" s="8">
        <f t="shared" si="22"/>
        <v>30.19</v>
      </c>
      <c r="BN9" s="8">
        <f t="shared" si="23"/>
        <v>30.19</v>
      </c>
      <c r="BO9" s="8">
        <f t="shared" si="24"/>
        <v>30.19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940</v>
      </c>
      <c r="G10" s="16">
        <f>'[3]29'!G12</f>
        <v>0</v>
      </c>
      <c r="H10" s="17">
        <f t="shared" si="27"/>
        <v>1260</v>
      </c>
      <c r="I10" s="15">
        <f>'[3]29'!J12</f>
        <v>300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300</v>
      </c>
      <c r="P10" s="18">
        <f>frq!C10</f>
        <v>1</v>
      </c>
      <c r="Q10" s="15">
        <f t="shared" si="29"/>
        <v>300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300</v>
      </c>
      <c r="X10" s="8">
        <f t="shared" si="4"/>
        <v>30.19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30.19</v>
      </c>
      <c r="AE10" s="8">
        <f t="shared" si="11"/>
        <v>30.19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30.19</v>
      </c>
      <c r="AL10" s="8">
        <f t="shared" si="3"/>
        <v>239.62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239.62</v>
      </c>
      <c r="AT10" s="8">
        <v>30.19</v>
      </c>
      <c r="AU10" s="8">
        <v>30.19</v>
      </c>
      <c r="AW10" s="204">
        <v>30.19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30.19</v>
      </c>
      <c r="BD10" s="204">
        <v>30.19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30.19</v>
      </c>
      <c r="BL10" s="8">
        <f t="shared" si="21"/>
        <v>30.19</v>
      </c>
      <c r="BM10" s="8">
        <f t="shared" si="22"/>
        <v>30.19</v>
      </c>
      <c r="BN10" s="8">
        <f t="shared" si="23"/>
        <v>30.19</v>
      </c>
      <c r="BO10" s="8">
        <f t="shared" si="24"/>
        <v>30.19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940</v>
      </c>
      <c r="G11" s="16">
        <f>'[3]29'!G13</f>
        <v>0</v>
      </c>
      <c r="H11" s="17">
        <f t="shared" si="27"/>
        <v>1260</v>
      </c>
      <c r="I11" s="15">
        <f>'[3]29'!J13</f>
        <v>305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305</v>
      </c>
      <c r="P11" s="18">
        <f>frq!C11</f>
        <v>1</v>
      </c>
      <c r="Q11" s="15">
        <f t="shared" si="29"/>
        <v>305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305</v>
      </c>
      <c r="X11" s="8">
        <f t="shared" si="4"/>
        <v>30.69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30.69</v>
      </c>
      <c r="AE11" s="8">
        <f t="shared" si="11"/>
        <v>30.69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30.69</v>
      </c>
      <c r="AL11" s="8">
        <f t="shared" si="3"/>
        <v>243.62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243.62</v>
      </c>
      <c r="AT11" s="8">
        <v>30.69</v>
      </c>
      <c r="AU11" s="8">
        <v>30.69</v>
      </c>
      <c r="AW11" s="204">
        <v>30.69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30.69</v>
      </c>
      <c r="BD11" s="204">
        <v>30.69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30.69</v>
      </c>
      <c r="BL11" s="8">
        <f t="shared" si="21"/>
        <v>30.69</v>
      </c>
      <c r="BM11" s="8">
        <f t="shared" si="22"/>
        <v>30.69</v>
      </c>
      <c r="BN11" s="8">
        <f t="shared" si="23"/>
        <v>30.69</v>
      </c>
      <c r="BO11" s="8">
        <f t="shared" si="24"/>
        <v>30.69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940</v>
      </c>
      <c r="G12" s="16">
        <f>'[3]29'!G14</f>
        <v>0</v>
      </c>
      <c r="H12" s="17">
        <f t="shared" si="27"/>
        <v>1260</v>
      </c>
      <c r="I12" s="15">
        <f>'[3]29'!J14</f>
        <v>305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305</v>
      </c>
      <c r="P12" s="18">
        <f>frq!C12</f>
        <v>1</v>
      </c>
      <c r="Q12" s="15">
        <f t="shared" si="29"/>
        <v>305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305</v>
      </c>
      <c r="X12" s="8">
        <f t="shared" si="4"/>
        <v>30.69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30.69</v>
      </c>
      <c r="AE12" s="8">
        <f t="shared" si="11"/>
        <v>30.69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30.69</v>
      </c>
      <c r="AL12" s="8">
        <f t="shared" si="3"/>
        <v>243.62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243.62</v>
      </c>
      <c r="AT12" s="8">
        <v>30.69</v>
      </c>
      <c r="AU12" s="8">
        <v>30.69</v>
      </c>
      <c r="AW12" s="204">
        <v>30.69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30.69</v>
      </c>
      <c r="BD12" s="204">
        <v>30.69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30.69</v>
      </c>
      <c r="BL12" s="8">
        <f t="shared" si="21"/>
        <v>30.69</v>
      </c>
      <c r="BM12" s="8">
        <f t="shared" si="22"/>
        <v>30.69</v>
      </c>
      <c r="BN12" s="8">
        <f t="shared" si="23"/>
        <v>30.69</v>
      </c>
      <c r="BO12" s="8">
        <f t="shared" si="24"/>
        <v>30.69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940</v>
      </c>
      <c r="G13" s="16">
        <f>'[3]29'!G15</f>
        <v>0</v>
      </c>
      <c r="H13" s="17">
        <f t="shared" si="27"/>
        <v>1260</v>
      </c>
      <c r="I13" s="15">
        <f>'[3]29'!J15</f>
        <v>305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305</v>
      </c>
      <c r="P13" s="18">
        <f>frq!C13</f>
        <v>1</v>
      </c>
      <c r="Q13" s="15">
        <f t="shared" si="29"/>
        <v>305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305</v>
      </c>
      <c r="X13" s="8">
        <f t="shared" si="4"/>
        <v>30.69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30.69</v>
      </c>
      <c r="AE13" s="8">
        <f t="shared" si="11"/>
        <v>30.69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30.69</v>
      </c>
      <c r="AL13" s="8">
        <f t="shared" si="3"/>
        <v>243.62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243.62</v>
      </c>
      <c r="AT13" s="8">
        <v>30.69</v>
      </c>
      <c r="AU13" s="8">
        <v>30.69</v>
      </c>
      <c r="AW13" s="204">
        <v>30.69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30.69</v>
      </c>
      <c r="BD13" s="204">
        <v>30.69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30.69</v>
      </c>
      <c r="BL13" s="8">
        <f t="shared" si="21"/>
        <v>30.69</v>
      </c>
      <c r="BM13" s="8">
        <f t="shared" si="22"/>
        <v>30.69</v>
      </c>
      <c r="BN13" s="8">
        <f t="shared" si="23"/>
        <v>30.69</v>
      </c>
      <c r="BO13" s="8">
        <f t="shared" si="24"/>
        <v>30.69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940</v>
      </c>
      <c r="G14" s="16">
        <f>'[3]29'!G16</f>
        <v>0</v>
      </c>
      <c r="H14" s="17">
        <f t="shared" si="27"/>
        <v>1260</v>
      </c>
      <c r="I14" s="15">
        <f>'[3]29'!J16</f>
        <v>305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305</v>
      </c>
      <c r="P14" s="18">
        <f>frq!C14</f>
        <v>1</v>
      </c>
      <c r="Q14" s="15">
        <f t="shared" si="29"/>
        <v>305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305</v>
      </c>
      <c r="X14" s="8">
        <f t="shared" si="4"/>
        <v>30.69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30.69</v>
      </c>
      <c r="AE14" s="8">
        <f t="shared" si="11"/>
        <v>30.69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30.69</v>
      </c>
      <c r="AL14" s="8">
        <f t="shared" si="3"/>
        <v>243.62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243.62</v>
      </c>
      <c r="AT14" s="8">
        <v>30.69</v>
      </c>
      <c r="AU14" s="8">
        <v>30.69</v>
      </c>
      <c r="AW14" s="204">
        <v>30.69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30.69</v>
      </c>
      <c r="BD14" s="204">
        <v>30.69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30.69</v>
      </c>
      <c r="BL14" s="8">
        <f t="shared" si="21"/>
        <v>30.69</v>
      </c>
      <c r="BM14" s="8">
        <f t="shared" si="22"/>
        <v>30.69</v>
      </c>
      <c r="BN14" s="8">
        <f t="shared" si="23"/>
        <v>30.69</v>
      </c>
      <c r="BO14" s="8">
        <f t="shared" si="24"/>
        <v>30.69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940</v>
      </c>
      <c r="G15" s="16">
        <f>'[3]29'!G17</f>
        <v>0</v>
      </c>
      <c r="H15" s="17">
        <f t="shared" si="27"/>
        <v>1260</v>
      </c>
      <c r="I15" s="15">
        <f>'[3]29'!J17</f>
        <v>305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305</v>
      </c>
      <c r="P15" s="18">
        <f>frq!C15</f>
        <v>1</v>
      </c>
      <c r="Q15" s="15">
        <f t="shared" si="29"/>
        <v>305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305</v>
      </c>
      <c r="X15" s="8">
        <f t="shared" si="4"/>
        <v>30.69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30.69</v>
      </c>
      <c r="AE15" s="8">
        <f t="shared" si="11"/>
        <v>30.69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30.69</v>
      </c>
      <c r="AL15" s="8">
        <f t="shared" si="3"/>
        <v>243.62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243.62</v>
      </c>
      <c r="AT15" s="8">
        <v>30.69</v>
      </c>
      <c r="AU15" s="8">
        <v>30.69</v>
      </c>
      <c r="AW15" s="204">
        <v>30.69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30.69</v>
      </c>
      <c r="BD15" s="204">
        <v>30.69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30.69</v>
      </c>
      <c r="BL15" s="8">
        <f t="shared" si="21"/>
        <v>30.69</v>
      </c>
      <c r="BM15" s="8">
        <f t="shared" si="22"/>
        <v>30.69</v>
      </c>
      <c r="BN15" s="8">
        <f t="shared" si="23"/>
        <v>30.69</v>
      </c>
      <c r="BO15" s="8">
        <f t="shared" si="24"/>
        <v>30.69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940</v>
      </c>
      <c r="G16" s="16">
        <f>'[3]29'!G18</f>
        <v>0</v>
      </c>
      <c r="H16" s="17">
        <f t="shared" si="27"/>
        <v>1260</v>
      </c>
      <c r="I16" s="15">
        <f>'[3]29'!J18</f>
        <v>305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305</v>
      </c>
      <c r="P16" s="18">
        <f>frq!C16</f>
        <v>1</v>
      </c>
      <c r="Q16" s="15">
        <f t="shared" si="29"/>
        <v>305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305</v>
      </c>
      <c r="X16" s="8">
        <f t="shared" si="4"/>
        <v>30.69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30.69</v>
      </c>
      <c r="AE16" s="8">
        <f t="shared" si="11"/>
        <v>30.69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30.69</v>
      </c>
      <c r="AL16" s="8">
        <f t="shared" si="3"/>
        <v>243.62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243.62</v>
      </c>
      <c r="AT16" s="8">
        <v>30.69</v>
      </c>
      <c r="AU16" s="8">
        <v>30.69</v>
      </c>
      <c r="AW16" s="204">
        <v>30.69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30.69</v>
      </c>
      <c r="BD16" s="204">
        <v>30.69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30.69</v>
      </c>
      <c r="BL16" s="8">
        <f t="shared" si="21"/>
        <v>30.69</v>
      </c>
      <c r="BM16" s="8">
        <f t="shared" si="22"/>
        <v>30.69</v>
      </c>
      <c r="BN16" s="8">
        <f t="shared" si="23"/>
        <v>30.69</v>
      </c>
      <c r="BO16" s="8">
        <f t="shared" si="24"/>
        <v>30.69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940</v>
      </c>
      <c r="G17" s="16">
        <f>'[3]29'!G19</f>
        <v>0</v>
      </c>
      <c r="H17" s="17">
        <f t="shared" si="27"/>
        <v>1260</v>
      </c>
      <c r="I17" s="15">
        <f>'[3]29'!J19</f>
        <v>305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305</v>
      </c>
      <c r="P17" s="18">
        <f>frq!C17</f>
        <v>1</v>
      </c>
      <c r="Q17" s="15">
        <f t="shared" si="29"/>
        <v>305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305</v>
      </c>
      <c r="X17" s="8">
        <f t="shared" si="4"/>
        <v>30.69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30.69</v>
      </c>
      <c r="AE17" s="8">
        <f t="shared" si="11"/>
        <v>30.69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30.69</v>
      </c>
      <c r="AL17" s="8">
        <f t="shared" si="3"/>
        <v>243.62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243.62</v>
      </c>
      <c r="AT17" s="8">
        <v>30.69</v>
      </c>
      <c r="AU17" s="8">
        <v>30.69</v>
      </c>
      <c r="AW17" s="204">
        <v>30.69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30.69</v>
      </c>
      <c r="BD17" s="204">
        <v>30.69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30.69</v>
      </c>
      <c r="BL17" s="8">
        <f t="shared" si="21"/>
        <v>30.69</v>
      </c>
      <c r="BM17" s="8">
        <f t="shared" si="22"/>
        <v>30.69</v>
      </c>
      <c r="BN17" s="8">
        <f t="shared" si="23"/>
        <v>30.69</v>
      </c>
      <c r="BO17" s="8">
        <f t="shared" si="24"/>
        <v>30.69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940</v>
      </c>
      <c r="G18" s="16">
        <f>'[3]29'!G20</f>
        <v>0</v>
      </c>
      <c r="H18" s="17">
        <f t="shared" si="27"/>
        <v>1260</v>
      </c>
      <c r="I18" s="15">
        <f>'[3]29'!J20</f>
        <v>305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305</v>
      </c>
      <c r="P18" s="18">
        <f>frq!C18</f>
        <v>1</v>
      </c>
      <c r="Q18" s="15">
        <f t="shared" si="29"/>
        <v>305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305</v>
      </c>
      <c r="X18" s="8">
        <f t="shared" si="4"/>
        <v>30.69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30.69</v>
      </c>
      <c r="AE18" s="8">
        <f t="shared" si="11"/>
        <v>30.69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30.69</v>
      </c>
      <c r="AL18" s="8">
        <f t="shared" si="3"/>
        <v>243.62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243.62</v>
      </c>
      <c r="AT18" s="8">
        <v>30.69</v>
      </c>
      <c r="AU18" s="8">
        <v>30.69</v>
      </c>
      <c r="AW18" s="204">
        <v>30.69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30.69</v>
      </c>
      <c r="BD18" s="204">
        <v>30.69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30.69</v>
      </c>
      <c r="BL18" s="8">
        <f t="shared" si="21"/>
        <v>30.69</v>
      </c>
      <c r="BM18" s="8">
        <f t="shared" si="22"/>
        <v>30.69</v>
      </c>
      <c r="BN18" s="8">
        <f t="shared" si="23"/>
        <v>30.69</v>
      </c>
      <c r="BO18" s="8">
        <f t="shared" si="24"/>
        <v>30.69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940</v>
      </c>
      <c r="G19" s="16">
        <f>'[3]29'!G21</f>
        <v>0</v>
      </c>
      <c r="H19" s="17">
        <f t="shared" si="27"/>
        <v>1260</v>
      </c>
      <c r="I19" s="15">
        <f>'[3]29'!J21</f>
        <v>305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305</v>
      </c>
      <c r="P19" s="18">
        <f>frq!C19</f>
        <v>1</v>
      </c>
      <c r="Q19" s="15">
        <f t="shared" si="29"/>
        <v>305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305</v>
      </c>
      <c r="X19" s="8">
        <f t="shared" si="4"/>
        <v>30.69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30.69</v>
      </c>
      <c r="AE19" s="8">
        <f t="shared" si="11"/>
        <v>30.69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30.69</v>
      </c>
      <c r="AL19" s="8">
        <f t="shared" ref="AL19:AQ61" si="31">Q19-X19-AE19</f>
        <v>243.62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243.62</v>
      </c>
      <c r="AT19" s="8">
        <v>30.69</v>
      </c>
      <c r="AU19" s="8">
        <v>30.69</v>
      </c>
      <c r="AW19" s="204">
        <v>30.69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30.69</v>
      </c>
      <c r="BD19" s="204">
        <v>30.69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30.69</v>
      </c>
      <c r="BL19" s="8">
        <f t="shared" si="21"/>
        <v>30.69</v>
      </c>
      <c r="BM19" s="8">
        <f t="shared" si="22"/>
        <v>30.69</v>
      </c>
      <c r="BN19" s="8">
        <f t="shared" si="23"/>
        <v>30.69</v>
      </c>
      <c r="BO19" s="8">
        <f t="shared" si="24"/>
        <v>30.69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940</v>
      </c>
      <c r="G20" s="16">
        <f>'[3]29'!G22</f>
        <v>0</v>
      </c>
      <c r="H20" s="17">
        <f t="shared" si="27"/>
        <v>1260</v>
      </c>
      <c r="I20" s="15">
        <f>'[3]29'!J22</f>
        <v>305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305</v>
      </c>
      <c r="P20" s="18">
        <f>frq!C20</f>
        <v>1</v>
      </c>
      <c r="Q20" s="15">
        <f t="shared" si="29"/>
        <v>305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305</v>
      </c>
      <c r="X20" s="8">
        <f t="shared" si="4"/>
        <v>30.69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30.69</v>
      </c>
      <c r="AE20" s="8">
        <f t="shared" si="11"/>
        <v>30.69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30.69</v>
      </c>
      <c r="AL20" s="8">
        <f t="shared" si="31"/>
        <v>243.62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243.62</v>
      </c>
      <c r="AT20" s="8">
        <v>30.69</v>
      </c>
      <c r="AU20" s="8">
        <v>30.69</v>
      </c>
      <c r="AW20" s="204">
        <v>30.69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30.69</v>
      </c>
      <c r="BD20" s="204">
        <v>30.69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30.69</v>
      </c>
      <c r="BL20" s="8">
        <f t="shared" si="21"/>
        <v>30.69</v>
      </c>
      <c r="BM20" s="8">
        <f t="shared" si="22"/>
        <v>30.69</v>
      </c>
      <c r="BN20" s="8">
        <f t="shared" si="23"/>
        <v>30.69</v>
      </c>
      <c r="BO20" s="8">
        <f t="shared" si="24"/>
        <v>30.69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940</v>
      </c>
      <c r="G21" s="16">
        <f>'[3]29'!G23</f>
        <v>0</v>
      </c>
      <c r="H21" s="17">
        <f t="shared" si="27"/>
        <v>1260</v>
      </c>
      <c r="I21" s="15">
        <f>'[3]29'!J23</f>
        <v>305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305</v>
      </c>
      <c r="P21" s="18">
        <f>frq!C21</f>
        <v>1</v>
      </c>
      <c r="Q21" s="15">
        <f t="shared" si="29"/>
        <v>305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305</v>
      </c>
      <c r="X21" s="8">
        <f t="shared" si="4"/>
        <v>30.69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30.69</v>
      </c>
      <c r="AE21" s="8">
        <f t="shared" si="11"/>
        <v>30.69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30.69</v>
      </c>
      <c r="AL21" s="8">
        <f t="shared" si="31"/>
        <v>243.62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243.62</v>
      </c>
      <c r="AT21" s="8">
        <v>30.69</v>
      </c>
      <c r="AU21" s="8">
        <v>30.69</v>
      </c>
      <c r="AW21" s="204">
        <v>30.69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30.69</v>
      </c>
      <c r="BD21" s="204">
        <v>30.69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30.69</v>
      </c>
      <c r="BL21" s="8">
        <f t="shared" si="21"/>
        <v>30.69</v>
      </c>
      <c r="BM21" s="8">
        <f t="shared" si="22"/>
        <v>30.69</v>
      </c>
      <c r="BN21" s="8">
        <f t="shared" si="23"/>
        <v>30.69</v>
      </c>
      <c r="BO21" s="8">
        <f t="shared" si="24"/>
        <v>30.69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940</v>
      </c>
      <c r="G22" s="16">
        <f>'[3]29'!G24</f>
        <v>0</v>
      </c>
      <c r="H22" s="17">
        <f t="shared" si="27"/>
        <v>1260</v>
      </c>
      <c r="I22" s="15">
        <f>'[3]29'!J24</f>
        <v>305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305</v>
      </c>
      <c r="P22" s="18">
        <f>frq!C22</f>
        <v>1</v>
      </c>
      <c r="Q22" s="15">
        <f t="shared" si="29"/>
        <v>305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305</v>
      </c>
      <c r="X22" s="8">
        <f t="shared" si="4"/>
        <v>30.69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30.69</v>
      </c>
      <c r="AE22" s="8">
        <f t="shared" si="11"/>
        <v>30.69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30.69</v>
      </c>
      <c r="AL22" s="8">
        <f t="shared" si="31"/>
        <v>243.62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243.62</v>
      </c>
      <c r="AT22" s="8">
        <v>30.69</v>
      </c>
      <c r="AU22" s="8">
        <v>30.69</v>
      </c>
      <c r="AW22" s="204">
        <v>30.69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30.69</v>
      </c>
      <c r="BD22" s="204">
        <v>30.69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30.69</v>
      </c>
      <c r="BL22" s="8">
        <f t="shared" si="21"/>
        <v>30.69</v>
      </c>
      <c r="BM22" s="8">
        <f t="shared" si="22"/>
        <v>30.69</v>
      </c>
      <c r="BN22" s="8">
        <f t="shared" si="23"/>
        <v>30.69</v>
      </c>
      <c r="BO22" s="8">
        <f t="shared" si="24"/>
        <v>30.69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940</v>
      </c>
      <c r="G23" s="16">
        <f>'[3]29'!G25</f>
        <v>0</v>
      </c>
      <c r="H23" s="17">
        <f t="shared" si="27"/>
        <v>1260</v>
      </c>
      <c r="I23" s="15">
        <f>'[3]29'!J25</f>
        <v>305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305</v>
      </c>
      <c r="P23" s="18">
        <f>frq!C23</f>
        <v>1</v>
      </c>
      <c r="Q23" s="15">
        <f t="shared" si="29"/>
        <v>305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305</v>
      </c>
      <c r="X23" s="8">
        <f t="shared" si="4"/>
        <v>30.69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30.69</v>
      </c>
      <c r="AE23" s="8">
        <f t="shared" si="11"/>
        <v>30.69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30.69</v>
      </c>
      <c r="AL23" s="8">
        <f t="shared" si="31"/>
        <v>243.62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243.62</v>
      </c>
      <c r="AT23" s="8">
        <v>30.69</v>
      </c>
      <c r="AU23" s="8">
        <v>30.69</v>
      </c>
      <c r="AW23" s="204">
        <v>30.69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30.69</v>
      </c>
      <c r="BD23" s="204">
        <v>30.69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30.69</v>
      </c>
      <c r="BL23" s="8">
        <f t="shared" si="21"/>
        <v>30.69</v>
      </c>
      <c r="BM23" s="8">
        <f t="shared" si="22"/>
        <v>30.69</v>
      </c>
      <c r="BN23" s="8">
        <f t="shared" si="23"/>
        <v>30.69</v>
      </c>
      <c r="BO23" s="8">
        <f t="shared" si="24"/>
        <v>30.69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940</v>
      </c>
      <c r="G24" s="16">
        <f>'[3]29'!G26</f>
        <v>0</v>
      </c>
      <c r="H24" s="17">
        <f t="shared" si="27"/>
        <v>1260</v>
      </c>
      <c r="I24" s="15">
        <f>'[3]29'!J26</f>
        <v>305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305</v>
      </c>
      <c r="P24" s="18">
        <f>frq!C24</f>
        <v>1</v>
      </c>
      <c r="Q24" s="15">
        <f t="shared" si="29"/>
        <v>305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305</v>
      </c>
      <c r="X24" s="8">
        <f t="shared" si="4"/>
        <v>30.69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30.69</v>
      </c>
      <c r="AE24" s="8">
        <f t="shared" si="11"/>
        <v>30.69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30.69</v>
      </c>
      <c r="AL24" s="8">
        <f t="shared" si="31"/>
        <v>243.62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243.62</v>
      </c>
      <c r="AT24" s="8">
        <v>30.69</v>
      </c>
      <c r="AU24" s="8">
        <v>30.69</v>
      </c>
      <c r="AW24" s="204">
        <v>30.69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30.69</v>
      </c>
      <c r="BD24" s="204">
        <v>30.69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30.69</v>
      </c>
      <c r="BL24" s="8">
        <f t="shared" si="21"/>
        <v>30.69</v>
      </c>
      <c r="BM24" s="8">
        <f t="shared" si="22"/>
        <v>30.69</v>
      </c>
      <c r="BN24" s="8">
        <f t="shared" si="23"/>
        <v>30.69</v>
      </c>
      <c r="BO24" s="8">
        <f t="shared" si="24"/>
        <v>30.69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940</v>
      </c>
      <c r="G25" s="16">
        <f>'[3]29'!G27</f>
        <v>0</v>
      </c>
      <c r="H25" s="17">
        <f t="shared" si="27"/>
        <v>1260</v>
      </c>
      <c r="I25" s="15">
        <f>'[3]29'!J27</f>
        <v>305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305</v>
      </c>
      <c r="P25" s="18">
        <f>frq!C25</f>
        <v>1</v>
      </c>
      <c r="Q25" s="15">
        <f t="shared" si="29"/>
        <v>305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305</v>
      </c>
      <c r="X25" s="8">
        <f t="shared" si="4"/>
        <v>30.69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30.69</v>
      </c>
      <c r="AE25" s="8">
        <f t="shared" si="11"/>
        <v>30.69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30.69</v>
      </c>
      <c r="AL25" s="8">
        <f t="shared" si="31"/>
        <v>243.62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243.62</v>
      </c>
      <c r="AT25" s="8">
        <v>30.69</v>
      </c>
      <c r="AU25" s="8">
        <v>30.69</v>
      </c>
      <c r="AW25" s="204">
        <v>30.69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30.69</v>
      </c>
      <c r="BD25" s="204">
        <v>30.69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30.69</v>
      </c>
      <c r="BL25" s="8">
        <f t="shared" si="21"/>
        <v>30.69</v>
      </c>
      <c r="BM25" s="8">
        <f t="shared" si="22"/>
        <v>30.69</v>
      </c>
      <c r="BN25" s="8">
        <f t="shared" si="23"/>
        <v>30.69</v>
      </c>
      <c r="BO25" s="8">
        <f t="shared" si="24"/>
        <v>30.69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940</v>
      </c>
      <c r="G26" s="16">
        <f>'[3]29'!G28</f>
        <v>0</v>
      </c>
      <c r="H26" s="17">
        <f t="shared" si="27"/>
        <v>1260</v>
      </c>
      <c r="I26" s="15">
        <f>'[3]29'!J28</f>
        <v>305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305</v>
      </c>
      <c r="P26" s="18">
        <f>frq!C26</f>
        <v>1</v>
      </c>
      <c r="Q26" s="15">
        <f t="shared" si="29"/>
        <v>305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305</v>
      </c>
      <c r="X26" s="8">
        <f t="shared" si="4"/>
        <v>30.69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30.69</v>
      </c>
      <c r="AE26" s="8">
        <f t="shared" si="11"/>
        <v>30.69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30.69</v>
      </c>
      <c r="AL26" s="8">
        <f t="shared" si="31"/>
        <v>243.62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243.62</v>
      </c>
      <c r="AT26" s="8">
        <v>30.69</v>
      </c>
      <c r="AU26" s="8">
        <v>30.69</v>
      </c>
      <c r="AW26" s="204">
        <v>30.69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30.69</v>
      </c>
      <c r="BD26" s="204">
        <v>30.69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30.69</v>
      </c>
      <c r="BL26" s="8">
        <f t="shared" si="21"/>
        <v>30.69</v>
      </c>
      <c r="BM26" s="8">
        <f t="shared" si="22"/>
        <v>30.69</v>
      </c>
      <c r="BN26" s="8">
        <f t="shared" si="23"/>
        <v>30.69</v>
      </c>
      <c r="BO26" s="8">
        <f t="shared" si="24"/>
        <v>30.69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940</v>
      </c>
      <c r="G27" s="16">
        <f>'[3]29'!G29</f>
        <v>0</v>
      </c>
      <c r="H27" s="17">
        <f t="shared" si="27"/>
        <v>1260</v>
      </c>
      <c r="I27" s="15">
        <f>'[3]29'!J29</f>
        <v>305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305</v>
      </c>
      <c r="P27" s="18">
        <f>frq!C27</f>
        <v>1</v>
      </c>
      <c r="Q27" s="15">
        <f t="shared" si="29"/>
        <v>305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305</v>
      </c>
      <c r="X27" s="8">
        <f t="shared" si="4"/>
        <v>30.69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30.69</v>
      </c>
      <c r="AE27" s="8">
        <f t="shared" si="11"/>
        <v>30.69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30.69</v>
      </c>
      <c r="AL27" s="8">
        <f t="shared" si="31"/>
        <v>243.62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243.62</v>
      </c>
      <c r="AT27" s="8">
        <v>30.69</v>
      </c>
      <c r="AU27" s="8">
        <v>30.69</v>
      </c>
      <c r="AW27" s="204">
        <v>30.69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30.69</v>
      </c>
      <c r="BD27" s="204">
        <v>30.69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30.69</v>
      </c>
      <c r="BL27" s="8">
        <f t="shared" si="21"/>
        <v>30.69</v>
      </c>
      <c r="BM27" s="8">
        <f t="shared" si="22"/>
        <v>30.69</v>
      </c>
      <c r="BN27" s="8">
        <f t="shared" si="23"/>
        <v>30.69</v>
      </c>
      <c r="BO27" s="8">
        <f t="shared" si="24"/>
        <v>30.69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940</v>
      </c>
      <c r="G28" s="16">
        <f>'[3]29'!G30</f>
        <v>0</v>
      </c>
      <c r="H28" s="17">
        <f t="shared" si="27"/>
        <v>1260</v>
      </c>
      <c r="I28" s="15">
        <f>'[3]29'!J30</f>
        <v>305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305</v>
      </c>
      <c r="P28" s="18">
        <f>frq!C28</f>
        <v>1</v>
      </c>
      <c r="Q28" s="15">
        <f t="shared" si="29"/>
        <v>305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305</v>
      </c>
      <c r="X28" s="8">
        <f t="shared" si="4"/>
        <v>30.69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30.69</v>
      </c>
      <c r="AE28" s="8">
        <f t="shared" si="11"/>
        <v>30.69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30.69</v>
      </c>
      <c r="AL28" s="8">
        <f t="shared" si="31"/>
        <v>243.62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243.62</v>
      </c>
      <c r="AT28" s="8">
        <v>30.69</v>
      </c>
      <c r="AU28" s="8">
        <v>30.69</v>
      </c>
      <c r="AW28" s="204">
        <v>30.69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30.69</v>
      </c>
      <c r="BD28" s="204">
        <v>30.69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30.69</v>
      </c>
      <c r="BL28" s="8">
        <f t="shared" si="21"/>
        <v>30.69</v>
      </c>
      <c r="BM28" s="8">
        <f t="shared" si="22"/>
        <v>30.69</v>
      </c>
      <c r="BN28" s="8">
        <f t="shared" si="23"/>
        <v>30.69</v>
      </c>
      <c r="BO28" s="8">
        <f t="shared" si="24"/>
        <v>30.69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940</v>
      </c>
      <c r="G29" s="16">
        <f>'[3]29'!G31</f>
        <v>0</v>
      </c>
      <c r="H29" s="17">
        <f t="shared" si="27"/>
        <v>1260</v>
      </c>
      <c r="I29" s="15">
        <f>'[3]29'!J31</f>
        <v>305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305</v>
      </c>
      <c r="P29" s="18">
        <f>frq!C29</f>
        <v>1</v>
      </c>
      <c r="Q29" s="15">
        <f t="shared" si="29"/>
        <v>305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305</v>
      </c>
      <c r="X29" s="8">
        <f t="shared" si="4"/>
        <v>30.69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30.69</v>
      </c>
      <c r="AE29" s="8">
        <f t="shared" si="11"/>
        <v>30.69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30.69</v>
      </c>
      <c r="AL29" s="8">
        <f t="shared" si="31"/>
        <v>243.62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243.62</v>
      </c>
      <c r="AT29" s="8">
        <v>30.69</v>
      </c>
      <c r="AU29" s="8">
        <v>30.69</v>
      </c>
      <c r="AW29" s="204">
        <v>30.69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30.69</v>
      </c>
      <c r="BD29" s="204">
        <v>30.69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30.69</v>
      </c>
      <c r="BL29" s="8">
        <f t="shared" si="21"/>
        <v>30.69</v>
      </c>
      <c r="BM29" s="8">
        <f t="shared" si="22"/>
        <v>30.69</v>
      </c>
      <c r="BN29" s="8">
        <f t="shared" si="23"/>
        <v>30.69</v>
      </c>
      <c r="BO29" s="8">
        <f t="shared" si="24"/>
        <v>30.69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940</v>
      </c>
      <c r="G30" s="16">
        <f>'[3]29'!G32</f>
        <v>0</v>
      </c>
      <c r="H30" s="17">
        <f t="shared" si="27"/>
        <v>1260</v>
      </c>
      <c r="I30" s="15">
        <f>'[3]29'!J32</f>
        <v>305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305</v>
      </c>
      <c r="P30" s="18">
        <f>frq!C30</f>
        <v>1</v>
      </c>
      <c r="Q30" s="15">
        <f t="shared" si="29"/>
        <v>305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305</v>
      </c>
      <c r="X30" s="8">
        <f t="shared" si="4"/>
        <v>30.69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30.69</v>
      </c>
      <c r="AE30" s="8">
        <f t="shared" si="11"/>
        <v>30.69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30.69</v>
      </c>
      <c r="AL30" s="8">
        <f t="shared" si="31"/>
        <v>243.62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243.62</v>
      </c>
      <c r="AT30" s="8">
        <v>30.69</v>
      </c>
      <c r="AU30" s="8">
        <v>30.69</v>
      </c>
      <c r="AW30" s="204">
        <v>30.69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30.69</v>
      </c>
      <c r="BD30" s="204">
        <v>30.69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30.69</v>
      </c>
      <c r="BL30" s="8">
        <f t="shared" si="21"/>
        <v>30.69</v>
      </c>
      <c r="BM30" s="8">
        <f t="shared" si="22"/>
        <v>30.69</v>
      </c>
      <c r="BN30" s="8">
        <f t="shared" si="23"/>
        <v>30.69</v>
      </c>
      <c r="BO30" s="8">
        <f t="shared" si="24"/>
        <v>30.69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940</v>
      </c>
      <c r="G31" s="16">
        <f>'[3]29'!G33</f>
        <v>0</v>
      </c>
      <c r="H31" s="17">
        <f t="shared" si="27"/>
        <v>1260</v>
      </c>
      <c r="I31" s="15">
        <f>'[3]29'!J33</f>
        <v>305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305</v>
      </c>
      <c r="P31" s="18">
        <f>frq!C31</f>
        <v>1</v>
      </c>
      <c r="Q31" s="15">
        <f t="shared" si="29"/>
        <v>305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305</v>
      </c>
      <c r="X31" s="8">
        <f t="shared" si="4"/>
        <v>30.69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30.69</v>
      </c>
      <c r="AE31" s="8">
        <f t="shared" si="11"/>
        <v>30.69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30.69</v>
      </c>
      <c r="AL31" s="8">
        <f t="shared" si="31"/>
        <v>243.62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243.62</v>
      </c>
      <c r="AT31" s="8">
        <v>30.69</v>
      </c>
      <c r="AU31" s="8">
        <v>30.69</v>
      </c>
      <c r="AW31" s="204">
        <v>30.69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30.69</v>
      </c>
      <c r="BD31" s="204">
        <v>30.69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30.69</v>
      </c>
      <c r="BL31" s="8">
        <f t="shared" si="21"/>
        <v>30.69</v>
      </c>
      <c r="BM31" s="8">
        <f t="shared" si="22"/>
        <v>30.69</v>
      </c>
      <c r="BN31" s="8">
        <f t="shared" si="23"/>
        <v>30.69</v>
      </c>
      <c r="BO31" s="8">
        <f t="shared" si="24"/>
        <v>30.69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940</v>
      </c>
      <c r="G32" s="16">
        <f>'[3]29'!G34</f>
        <v>0</v>
      </c>
      <c r="H32" s="17">
        <f t="shared" si="27"/>
        <v>1260</v>
      </c>
      <c r="I32" s="15">
        <f>'[3]29'!J34</f>
        <v>305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305</v>
      </c>
      <c r="P32" s="18">
        <f>frq!C32</f>
        <v>1</v>
      </c>
      <c r="Q32" s="15">
        <f t="shared" si="29"/>
        <v>305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305</v>
      </c>
      <c r="X32" s="8">
        <f t="shared" si="4"/>
        <v>30.69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30.69</v>
      </c>
      <c r="AE32" s="8">
        <f t="shared" si="11"/>
        <v>30.69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30.69</v>
      </c>
      <c r="AL32" s="8">
        <f t="shared" si="31"/>
        <v>243.62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243.62</v>
      </c>
      <c r="AT32" s="8">
        <v>30.69</v>
      </c>
      <c r="AU32" s="8">
        <v>30.69</v>
      </c>
      <c r="AW32" s="204">
        <v>30.69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30.69</v>
      </c>
      <c r="BD32" s="204">
        <v>30.69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30.69</v>
      </c>
      <c r="BL32" s="8">
        <f t="shared" si="21"/>
        <v>30.69</v>
      </c>
      <c r="BM32" s="8">
        <f t="shared" si="22"/>
        <v>30.69</v>
      </c>
      <c r="BN32" s="8">
        <f t="shared" si="23"/>
        <v>30.69</v>
      </c>
      <c r="BO32" s="8">
        <f t="shared" si="24"/>
        <v>30.69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940</v>
      </c>
      <c r="G33" s="16">
        <f>'[3]29'!G35</f>
        <v>0</v>
      </c>
      <c r="H33" s="17">
        <f t="shared" si="27"/>
        <v>1260</v>
      </c>
      <c r="I33" s="15">
        <f>'[3]29'!J35</f>
        <v>305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305</v>
      </c>
      <c r="P33" s="18">
        <f>frq!C33</f>
        <v>1</v>
      </c>
      <c r="Q33" s="15">
        <f t="shared" si="29"/>
        <v>305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305</v>
      </c>
      <c r="X33" s="8">
        <f t="shared" si="4"/>
        <v>30.69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30.69</v>
      </c>
      <c r="AE33" s="8">
        <f t="shared" si="11"/>
        <v>30.69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30.69</v>
      </c>
      <c r="AL33" s="8">
        <f t="shared" si="31"/>
        <v>243.62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243.62</v>
      </c>
      <c r="AT33" s="8">
        <v>30.69</v>
      </c>
      <c r="AU33" s="8">
        <v>30.69</v>
      </c>
      <c r="AW33" s="204">
        <v>30.69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30.69</v>
      </c>
      <c r="BD33" s="204">
        <v>30.69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30.69</v>
      </c>
      <c r="BL33" s="8">
        <f t="shared" si="21"/>
        <v>30.69</v>
      </c>
      <c r="BM33" s="8">
        <f t="shared" si="22"/>
        <v>30.69</v>
      </c>
      <c r="BN33" s="8">
        <f t="shared" si="23"/>
        <v>30.69</v>
      </c>
      <c r="BO33" s="8">
        <f t="shared" si="24"/>
        <v>30.69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940</v>
      </c>
      <c r="G34" s="16">
        <f>'[3]29'!G36</f>
        <v>0</v>
      </c>
      <c r="H34" s="17">
        <f t="shared" si="27"/>
        <v>1260</v>
      </c>
      <c r="I34" s="15">
        <f>'[3]29'!J36</f>
        <v>305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305</v>
      </c>
      <c r="P34" s="18">
        <f>frq!C34</f>
        <v>1</v>
      </c>
      <c r="Q34" s="15">
        <f t="shared" si="29"/>
        <v>305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305</v>
      </c>
      <c r="X34" s="8">
        <f t="shared" si="4"/>
        <v>30.69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30.69</v>
      </c>
      <c r="AE34" s="8">
        <f t="shared" si="11"/>
        <v>30.69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30.69</v>
      </c>
      <c r="AL34" s="8">
        <f t="shared" si="31"/>
        <v>243.62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243.62</v>
      </c>
      <c r="AT34" s="8">
        <v>30.69</v>
      </c>
      <c r="AU34" s="8">
        <v>30.69</v>
      </c>
      <c r="AW34" s="204">
        <v>30.69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30.69</v>
      </c>
      <c r="BD34" s="204">
        <v>30.69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30.69</v>
      </c>
      <c r="BL34" s="8">
        <f t="shared" si="21"/>
        <v>30.69</v>
      </c>
      <c r="BM34" s="8">
        <f t="shared" si="22"/>
        <v>30.69</v>
      </c>
      <c r="BN34" s="8">
        <f t="shared" si="23"/>
        <v>30.69</v>
      </c>
      <c r="BO34" s="8">
        <f t="shared" si="24"/>
        <v>30.69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940</v>
      </c>
      <c r="G35" s="16">
        <f>'[3]29'!G37</f>
        <v>0</v>
      </c>
      <c r="H35" s="17">
        <f t="shared" si="27"/>
        <v>1260</v>
      </c>
      <c r="I35" s="15">
        <f>'[3]29'!J37</f>
        <v>305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0</v>
      </c>
      <c r="O35" s="17">
        <f t="shared" si="28"/>
        <v>305</v>
      </c>
      <c r="P35" s="18">
        <f>frq!C35</f>
        <v>1</v>
      </c>
      <c r="Q35" s="15">
        <f t="shared" si="29"/>
        <v>305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305</v>
      </c>
      <c r="X35" s="8">
        <f t="shared" si="4"/>
        <v>30.69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30.69</v>
      </c>
      <c r="AE35" s="8">
        <f t="shared" si="11"/>
        <v>30.69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30.69</v>
      </c>
      <c r="AL35" s="8">
        <f t="shared" si="31"/>
        <v>243.62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243.62</v>
      </c>
      <c r="AT35" s="8">
        <v>30.69</v>
      </c>
      <c r="AU35" s="8">
        <v>30.69</v>
      </c>
      <c r="AW35" s="204">
        <v>30.69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30.69</v>
      </c>
      <c r="BD35" s="204">
        <v>30.69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30.69</v>
      </c>
      <c r="BL35" s="8">
        <f t="shared" si="21"/>
        <v>30.69</v>
      </c>
      <c r="BM35" s="8">
        <f t="shared" si="22"/>
        <v>30.69</v>
      </c>
      <c r="BN35" s="8">
        <f t="shared" si="23"/>
        <v>30.69</v>
      </c>
      <c r="BO35" s="8">
        <f t="shared" si="24"/>
        <v>30.69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940</v>
      </c>
      <c r="G36" s="16">
        <f>'[3]29'!G38</f>
        <v>0</v>
      </c>
      <c r="H36" s="17">
        <f t="shared" si="27"/>
        <v>1260</v>
      </c>
      <c r="I36" s="15">
        <f>'[3]29'!J38</f>
        <v>305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0</v>
      </c>
      <c r="O36" s="17">
        <f t="shared" si="28"/>
        <v>305</v>
      </c>
      <c r="P36" s="18">
        <f>frq!C36</f>
        <v>1</v>
      </c>
      <c r="Q36" s="15">
        <f t="shared" si="29"/>
        <v>305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305</v>
      </c>
      <c r="X36" s="8">
        <f t="shared" si="4"/>
        <v>30.69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30.69</v>
      </c>
      <c r="AE36" s="8">
        <f t="shared" si="11"/>
        <v>30.69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30.69</v>
      </c>
      <c r="AL36" s="8">
        <f t="shared" si="31"/>
        <v>243.62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243.62</v>
      </c>
      <c r="AT36" s="8">
        <v>30.69</v>
      </c>
      <c r="AU36" s="8">
        <v>30.69</v>
      </c>
      <c r="AW36" s="204">
        <v>30.69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30.69</v>
      </c>
      <c r="BD36" s="204">
        <v>30.69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30.69</v>
      </c>
      <c r="BL36" s="8">
        <f t="shared" si="21"/>
        <v>30.69</v>
      </c>
      <c r="BM36" s="8">
        <f t="shared" si="22"/>
        <v>30.69</v>
      </c>
      <c r="BN36" s="8">
        <f t="shared" si="23"/>
        <v>30.69</v>
      </c>
      <c r="BO36" s="8">
        <f t="shared" si="24"/>
        <v>30.69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940</v>
      </c>
      <c r="G37" s="16">
        <f>'[3]29'!G39</f>
        <v>0</v>
      </c>
      <c r="H37" s="17">
        <f t="shared" si="27"/>
        <v>1260</v>
      </c>
      <c r="I37" s="15">
        <f>'[3]29'!J39</f>
        <v>305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0</v>
      </c>
      <c r="O37" s="17">
        <f t="shared" si="28"/>
        <v>305</v>
      </c>
      <c r="P37" s="18">
        <f>frq!C37</f>
        <v>1</v>
      </c>
      <c r="Q37" s="15">
        <f t="shared" si="29"/>
        <v>305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305</v>
      </c>
      <c r="X37" s="8">
        <f t="shared" si="4"/>
        <v>30.69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30.69</v>
      </c>
      <c r="AE37" s="8">
        <f t="shared" si="11"/>
        <v>30.69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30.69</v>
      </c>
      <c r="AL37" s="8">
        <f t="shared" si="31"/>
        <v>243.62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243.62</v>
      </c>
      <c r="AT37" s="8">
        <v>30.69</v>
      </c>
      <c r="AU37" s="8">
        <v>30.69</v>
      </c>
      <c r="AW37" s="204">
        <v>30.69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30.69</v>
      </c>
      <c r="BD37" s="204">
        <v>30.69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30.69</v>
      </c>
      <c r="BL37" s="8">
        <f t="shared" si="21"/>
        <v>30.69</v>
      </c>
      <c r="BM37" s="8">
        <f t="shared" si="22"/>
        <v>30.69</v>
      </c>
      <c r="BN37" s="8">
        <f t="shared" si="23"/>
        <v>30.69</v>
      </c>
      <c r="BO37" s="8">
        <f t="shared" si="24"/>
        <v>30.69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940</v>
      </c>
      <c r="G38" s="16">
        <f>'[3]29'!G40</f>
        <v>0</v>
      </c>
      <c r="H38" s="17">
        <f t="shared" si="27"/>
        <v>1260</v>
      </c>
      <c r="I38" s="15">
        <f>'[3]29'!J40</f>
        <v>305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0</v>
      </c>
      <c r="O38" s="17">
        <f t="shared" si="28"/>
        <v>305</v>
      </c>
      <c r="P38" s="18">
        <f>frq!C38</f>
        <v>1</v>
      </c>
      <c r="Q38" s="15">
        <f t="shared" si="29"/>
        <v>305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305</v>
      </c>
      <c r="X38" s="8">
        <f t="shared" si="4"/>
        <v>30.69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30.69</v>
      </c>
      <c r="AE38" s="8">
        <f t="shared" si="11"/>
        <v>30.69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30.69</v>
      </c>
      <c r="AL38" s="8">
        <f t="shared" si="31"/>
        <v>243.62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243.62</v>
      </c>
      <c r="AT38" s="8">
        <v>30.69</v>
      </c>
      <c r="AU38" s="8">
        <v>30.69</v>
      </c>
      <c r="AW38" s="204">
        <v>30.69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30.69</v>
      </c>
      <c r="BD38" s="204">
        <v>30.69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30.69</v>
      </c>
      <c r="BL38" s="8">
        <f t="shared" si="21"/>
        <v>30.69</v>
      </c>
      <c r="BM38" s="8">
        <f t="shared" si="22"/>
        <v>30.69</v>
      </c>
      <c r="BN38" s="8">
        <f t="shared" si="23"/>
        <v>30.69</v>
      </c>
      <c r="BO38" s="8">
        <f t="shared" si="24"/>
        <v>30.69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940</v>
      </c>
      <c r="G39" s="16">
        <f>'[3]29'!G41</f>
        <v>0</v>
      </c>
      <c r="H39" s="17">
        <f t="shared" si="27"/>
        <v>1260</v>
      </c>
      <c r="I39" s="15">
        <f>'[3]29'!J41</f>
        <v>305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0</v>
      </c>
      <c r="O39" s="17">
        <f t="shared" si="28"/>
        <v>305</v>
      </c>
      <c r="P39" s="18">
        <f>frq!C39</f>
        <v>1</v>
      </c>
      <c r="Q39" s="15">
        <f t="shared" si="29"/>
        <v>305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305</v>
      </c>
      <c r="X39" s="8">
        <f t="shared" si="4"/>
        <v>30.69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30.69</v>
      </c>
      <c r="AE39" s="8">
        <f t="shared" si="11"/>
        <v>30.69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30.69</v>
      </c>
      <c r="AL39" s="8">
        <f t="shared" si="31"/>
        <v>243.62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243.62</v>
      </c>
      <c r="AT39" s="8">
        <v>30.69</v>
      </c>
      <c r="AU39" s="8">
        <v>30.69</v>
      </c>
      <c r="AW39" s="204">
        <v>30.69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30.69</v>
      </c>
      <c r="BD39" s="204">
        <v>30.69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30.69</v>
      </c>
      <c r="BL39" s="8">
        <f t="shared" si="21"/>
        <v>30.69</v>
      </c>
      <c r="BM39" s="8">
        <f t="shared" si="22"/>
        <v>30.69</v>
      </c>
      <c r="BN39" s="8">
        <f t="shared" si="23"/>
        <v>30.69</v>
      </c>
      <c r="BO39" s="8">
        <f t="shared" si="24"/>
        <v>30.69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940</v>
      </c>
      <c r="G40" s="16">
        <f>'[3]29'!G42</f>
        <v>0</v>
      </c>
      <c r="H40" s="17">
        <f t="shared" si="27"/>
        <v>1260</v>
      </c>
      <c r="I40" s="15">
        <f>'[3]29'!J42</f>
        <v>305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0</v>
      </c>
      <c r="O40" s="17">
        <f t="shared" si="28"/>
        <v>305</v>
      </c>
      <c r="P40" s="18">
        <f>frq!C40</f>
        <v>1</v>
      </c>
      <c r="Q40" s="15">
        <f t="shared" si="29"/>
        <v>305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305</v>
      </c>
      <c r="X40" s="8">
        <f t="shared" si="4"/>
        <v>30.69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30.69</v>
      </c>
      <c r="AE40" s="8">
        <f t="shared" si="11"/>
        <v>30.69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30.69</v>
      </c>
      <c r="AL40" s="8">
        <f t="shared" si="31"/>
        <v>243.62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243.62</v>
      </c>
      <c r="AT40" s="8">
        <v>30.69</v>
      </c>
      <c r="AU40" s="8">
        <v>30.69</v>
      </c>
      <c r="AW40" s="204">
        <v>30.69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30.69</v>
      </c>
      <c r="BD40" s="204">
        <v>30.69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30.69</v>
      </c>
      <c r="BL40" s="8">
        <f t="shared" si="21"/>
        <v>30.69</v>
      </c>
      <c r="BM40" s="8">
        <f t="shared" si="22"/>
        <v>30.69</v>
      </c>
      <c r="BN40" s="8">
        <f t="shared" si="23"/>
        <v>30.69</v>
      </c>
      <c r="BO40" s="8">
        <f t="shared" si="24"/>
        <v>30.69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940</v>
      </c>
      <c r="G41" s="16">
        <f>'[3]29'!G43</f>
        <v>0</v>
      </c>
      <c r="H41" s="17">
        <f t="shared" si="27"/>
        <v>1260</v>
      </c>
      <c r="I41" s="15">
        <f>'[3]29'!J43</f>
        <v>305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305</v>
      </c>
      <c r="P41" s="18">
        <f>frq!C41</f>
        <v>1</v>
      </c>
      <c r="Q41" s="15">
        <f t="shared" si="29"/>
        <v>305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305</v>
      </c>
      <c r="X41" s="8">
        <f t="shared" si="4"/>
        <v>30.69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30.69</v>
      </c>
      <c r="AE41" s="8">
        <f t="shared" si="11"/>
        <v>30.69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30.69</v>
      </c>
      <c r="AL41" s="8">
        <f t="shared" si="31"/>
        <v>243.62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243.62</v>
      </c>
      <c r="AT41" s="8">
        <v>30.69</v>
      </c>
      <c r="AU41" s="8">
        <v>30.69</v>
      </c>
      <c r="AW41" s="204">
        <v>30.69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30.69</v>
      </c>
      <c r="BD41" s="204">
        <v>30.69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30.69</v>
      </c>
      <c r="BL41" s="8">
        <f t="shared" si="21"/>
        <v>30.69</v>
      </c>
      <c r="BM41" s="8">
        <f t="shared" si="22"/>
        <v>30.69</v>
      </c>
      <c r="BN41" s="8">
        <f t="shared" si="23"/>
        <v>30.69</v>
      </c>
      <c r="BO41" s="8">
        <f t="shared" si="24"/>
        <v>30.69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940</v>
      </c>
      <c r="G42" s="16">
        <f>'[3]29'!G44</f>
        <v>0</v>
      </c>
      <c r="H42" s="17">
        <f t="shared" si="27"/>
        <v>1260</v>
      </c>
      <c r="I42" s="15">
        <f>'[3]29'!J44</f>
        <v>305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305</v>
      </c>
      <c r="P42" s="18">
        <f>frq!C42</f>
        <v>1</v>
      </c>
      <c r="Q42" s="15">
        <f t="shared" si="29"/>
        <v>305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305</v>
      </c>
      <c r="X42" s="8">
        <f t="shared" si="4"/>
        <v>30.69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30.69</v>
      </c>
      <c r="AE42" s="8">
        <f t="shared" si="11"/>
        <v>30.69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30.69</v>
      </c>
      <c r="AL42" s="8">
        <f t="shared" si="31"/>
        <v>243.62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243.62</v>
      </c>
      <c r="AT42" s="8">
        <v>30.69</v>
      </c>
      <c r="AU42" s="8">
        <v>30.69</v>
      </c>
      <c r="AW42" s="204">
        <v>30.69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30.69</v>
      </c>
      <c r="BD42" s="204">
        <v>30.69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30.69</v>
      </c>
      <c r="BL42" s="8">
        <f t="shared" si="21"/>
        <v>30.69</v>
      </c>
      <c r="BM42" s="8">
        <f t="shared" si="22"/>
        <v>30.69</v>
      </c>
      <c r="BN42" s="8">
        <f t="shared" si="23"/>
        <v>30.69</v>
      </c>
      <c r="BO42" s="8">
        <f t="shared" si="24"/>
        <v>30.69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940</v>
      </c>
      <c r="G43" s="16">
        <f>'[3]29'!G45</f>
        <v>0</v>
      </c>
      <c r="H43" s="17">
        <f t="shared" si="27"/>
        <v>1260</v>
      </c>
      <c r="I43" s="15">
        <f>'[3]29'!J45</f>
        <v>300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30.19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30.19</v>
      </c>
      <c r="AE43" s="8">
        <f t="shared" si="11"/>
        <v>30.19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30.19</v>
      </c>
      <c r="AL43" s="8">
        <f t="shared" si="31"/>
        <v>239.62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239.62</v>
      </c>
      <c r="AT43" s="8">
        <v>30.19</v>
      </c>
      <c r="AU43" s="8">
        <v>30.19</v>
      </c>
      <c r="AW43" s="204">
        <v>30.19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30.19</v>
      </c>
      <c r="BD43" s="204">
        <v>30.19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30.19</v>
      </c>
      <c r="BL43" s="8">
        <f t="shared" si="21"/>
        <v>30.19</v>
      </c>
      <c r="BM43" s="8">
        <f t="shared" si="22"/>
        <v>30.19</v>
      </c>
      <c r="BN43" s="8">
        <f t="shared" si="23"/>
        <v>30.19</v>
      </c>
      <c r="BO43" s="8">
        <f t="shared" si="24"/>
        <v>30.19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940</v>
      </c>
      <c r="G44" s="16">
        <f>'[3]29'!G46</f>
        <v>0</v>
      </c>
      <c r="H44" s="17">
        <f t="shared" si="27"/>
        <v>1260</v>
      </c>
      <c r="I44" s="15">
        <f>'[3]29'!J46</f>
        <v>298.42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298.42</v>
      </c>
      <c r="P44" s="18">
        <f>frq!C44</f>
        <v>1</v>
      </c>
      <c r="Q44" s="15">
        <f t="shared" si="29"/>
        <v>298.42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298.42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234.42000000000002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234.42000000000002</v>
      </c>
      <c r="AT44" s="8">
        <v>32</v>
      </c>
      <c r="AU44" s="8">
        <v>32</v>
      </c>
      <c r="AW44" s="204">
        <v>32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32</v>
      </c>
      <c r="BD44" s="204">
        <v>32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940</v>
      </c>
      <c r="G45" s="16">
        <f>'[3]29'!G47</f>
        <v>0</v>
      </c>
      <c r="H45" s="17">
        <f t="shared" si="27"/>
        <v>1260</v>
      </c>
      <c r="I45" s="15">
        <f>'[3]29'!J47</f>
        <v>298.42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298.42</v>
      </c>
      <c r="P45" s="18">
        <f>frq!C45</f>
        <v>1</v>
      </c>
      <c r="Q45" s="15">
        <f t="shared" si="29"/>
        <v>298.42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298.42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234.42000000000002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234.42000000000002</v>
      </c>
      <c r="AT45" s="8">
        <v>32</v>
      </c>
      <c r="AU45" s="8">
        <v>32</v>
      </c>
      <c r="AW45" s="204">
        <v>32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32</v>
      </c>
      <c r="BD45" s="204">
        <v>32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940</v>
      </c>
      <c r="G46" s="16">
        <f>'[3]29'!G48</f>
        <v>0</v>
      </c>
      <c r="H46" s="17">
        <f t="shared" si="27"/>
        <v>1260</v>
      </c>
      <c r="I46" s="15">
        <f>'[3]29'!J48</f>
        <v>300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30.19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30.19</v>
      </c>
      <c r="AE46" s="8">
        <f t="shared" si="11"/>
        <v>30.19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30.19</v>
      </c>
      <c r="AL46" s="8">
        <f t="shared" si="31"/>
        <v>239.62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239.62</v>
      </c>
      <c r="AT46" s="8">
        <v>30.19</v>
      </c>
      <c r="AU46" s="8">
        <v>30.19</v>
      </c>
      <c r="AW46" s="204">
        <v>30.19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30.19</v>
      </c>
      <c r="BD46" s="204">
        <v>30.19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30.19</v>
      </c>
      <c r="BL46" s="8">
        <f t="shared" si="21"/>
        <v>30.19</v>
      </c>
      <c r="BM46" s="8">
        <f t="shared" si="22"/>
        <v>30.19</v>
      </c>
      <c r="BN46" s="8">
        <f t="shared" si="23"/>
        <v>30.19</v>
      </c>
      <c r="BO46" s="8">
        <f t="shared" si="24"/>
        <v>30.19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940</v>
      </c>
      <c r="G47" s="16">
        <f>'[3]29'!G49</f>
        <v>0</v>
      </c>
      <c r="H47" s="17">
        <f t="shared" si="27"/>
        <v>1260</v>
      </c>
      <c r="I47" s="15">
        <f>'[3]29'!J49</f>
        <v>300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30.19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30.19</v>
      </c>
      <c r="AE47" s="8">
        <f t="shared" si="11"/>
        <v>30.19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30.19</v>
      </c>
      <c r="AL47" s="8">
        <f t="shared" si="31"/>
        <v>239.62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239.62</v>
      </c>
      <c r="AT47" s="8">
        <v>30.19</v>
      </c>
      <c r="AU47" s="8">
        <v>30.19</v>
      </c>
      <c r="AW47" s="204">
        <v>30.19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30.19</v>
      </c>
      <c r="BD47" s="204">
        <v>30.19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30.19</v>
      </c>
      <c r="BL47" s="8">
        <f t="shared" si="21"/>
        <v>30.19</v>
      </c>
      <c r="BM47" s="8">
        <f t="shared" si="22"/>
        <v>30.19</v>
      </c>
      <c r="BN47" s="8">
        <f t="shared" si="23"/>
        <v>30.19</v>
      </c>
      <c r="BO47" s="8">
        <f t="shared" si="24"/>
        <v>30.19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940</v>
      </c>
      <c r="G48" s="16">
        <f>'[3]29'!G50</f>
        <v>0</v>
      </c>
      <c r="H48" s="17">
        <f t="shared" si="27"/>
        <v>1260</v>
      </c>
      <c r="I48" s="15">
        <f>'[3]29'!J50</f>
        <v>300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30.19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30.19</v>
      </c>
      <c r="AE48" s="8">
        <f t="shared" si="11"/>
        <v>30.19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30.19</v>
      </c>
      <c r="AL48" s="8">
        <f t="shared" si="31"/>
        <v>239.62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239.62</v>
      </c>
      <c r="AT48" s="8">
        <v>30.19</v>
      </c>
      <c r="AU48" s="8">
        <v>30.19</v>
      </c>
      <c r="AW48" s="204">
        <v>30.19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30.19</v>
      </c>
      <c r="BD48" s="204">
        <v>30.19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30.19</v>
      </c>
      <c r="BL48" s="8">
        <f t="shared" si="21"/>
        <v>30.19</v>
      </c>
      <c r="BM48" s="8">
        <f t="shared" si="22"/>
        <v>30.19</v>
      </c>
      <c r="BN48" s="8">
        <f t="shared" si="23"/>
        <v>30.19</v>
      </c>
      <c r="BO48" s="8">
        <f t="shared" si="24"/>
        <v>30.19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940</v>
      </c>
      <c r="G49" s="16">
        <f>'[3]29'!G51</f>
        <v>0</v>
      </c>
      <c r="H49" s="17">
        <f t="shared" si="27"/>
        <v>1260</v>
      </c>
      <c r="I49" s="15">
        <f>'[3]29'!J51</f>
        <v>300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0</v>
      </c>
      <c r="N49" s="16">
        <f>'[3]29'!O51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30.19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30.19</v>
      </c>
      <c r="AE49" s="8">
        <f t="shared" si="11"/>
        <v>30.19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30.19</v>
      </c>
      <c r="AL49" s="8">
        <f t="shared" si="31"/>
        <v>239.62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239.62</v>
      </c>
      <c r="AT49" s="8">
        <v>30.19</v>
      </c>
      <c r="AU49" s="8">
        <v>30.19</v>
      </c>
      <c r="AW49" s="204">
        <v>30.19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30.19</v>
      </c>
      <c r="BD49" s="204">
        <v>30.19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30.19</v>
      </c>
      <c r="BL49" s="8">
        <f t="shared" si="21"/>
        <v>30.19</v>
      </c>
      <c r="BM49" s="8">
        <f t="shared" si="22"/>
        <v>30.19</v>
      </c>
      <c r="BN49" s="8">
        <f t="shared" si="23"/>
        <v>30.19</v>
      </c>
      <c r="BO49" s="8">
        <f t="shared" si="24"/>
        <v>30.19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940</v>
      </c>
      <c r="G50" s="16">
        <f>'[3]29'!G52</f>
        <v>0</v>
      </c>
      <c r="H50" s="17">
        <f t="shared" si="27"/>
        <v>1260</v>
      </c>
      <c r="I50" s="15">
        <f>'[3]29'!J52</f>
        <v>300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0</v>
      </c>
      <c r="N50" s="16">
        <f>'[3]29'!O52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30.19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30.19</v>
      </c>
      <c r="AE50" s="8">
        <f t="shared" si="11"/>
        <v>30.19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30.19</v>
      </c>
      <c r="AL50" s="8">
        <f t="shared" si="31"/>
        <v>239.62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239.62</v>
      </c>
      <c r="AT50" s="8">
        <v>30.19</v>
      </c>
      <c r="AU50" s="8">
        <v>30.19</v>
      </c>
      <c r="AW50" s="204">
        <v>30.19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30.19</v>
      </c>
      <c r="BD50" s="204">
        <v>30.19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30.19</v>
      </c>
      <c r="BL50" s="8">
        <f t="shared" si="21"/>
        <v>30.19</v>
      </c>
      <c r="BM50" s="8">
        <f t="shared" si="22"/>
        <v>30.19</v>
      </c>
      <c r="BN50" s="8">
        <f t="shared" si="23"/>
        <v>30.19</v>
      </c>
      <c r="BO50" s="8">
        <f t="shared" si="24"/>
        <v>30.19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920</v>
      </c>
      <c r="G51" s="16">
        <f>'[3]29'!G53</f>
        <v>0</v>
      </c>
      <c r="H51" s="17">
        <f t="shared" si="27"/>
        <v>1240</v>
      </c>
      <c r="I51" s="15">
        <f>'[3]29'!J53</f>
        <v>300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0</v>
      </c>
      <c r="N51" s="16">
        <f>'[3]29'!O53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31.23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31.23</v>
      </c>
      <c r="AE51" s="8">
        <f t="shared" si="11"/>
        <v>31.23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31.23</v>
      </c>
      <c r="AL51" s="8">
        <f t="shared" si="31"/>
        <v>237.54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237.54</v>
      </c>
      <c r="AT51" s="8">
        <v>30.19</v>
      </c>
      <c r="AU51" s="8">
        <v>30.19</v>
      </c>
      <c r="AW51" s="204">
        <v>31.23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31.23</v>
      </c>
      <c r="BD51" s="204">
        <v>31.23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31.23</v>
      </c>
      <c r="BL51" s="8">
        <f t="shared" si="21"/>
        <v>30.19</v>
      </c>
      <c r="BM51" s="8">
        <f t="shared" si="22"/>
        <v>30.19</v>
      </c>
      <c r="BN51" s="8">
        <f t="shared" si="23"/>
        <v>31.23</v>
      </c>
      <c r="BO51" s="8">
        <f t="shared" si="24"/>
        <v>31.23</v>
      </c>
      <c r="BP51" s="182">
        <f t="shared" si="25"/>
        <v>-1.0399999999999991</v>
      </c>
      <c r="BQ51" s="182">
        <f t="shared" si="26"/>
        <v>-1.0399999999999991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920</v>
      </c>
      <c r="G52" s="16">
        <f>'[3]29'!G54</f>
        <v>0</v>
      </c>
      <c r="H52" s="17">
        <f t="shared" si="27"/>
        <v>1240</v>
      </c>
      <c r="I52" s="15">
        <f>'[3]29'!J54</f>
        <v>300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0</v>
      </c>
      <c r="N52" s="16">
        <f>'[3]29'!O54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30.19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30.19</v>
      </c>
      <c r="AE52" s="8">
        <f t="shared" si="11"/>
        <v>30.19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30.19</v>
      </c>
      <c r="AL52" s="8">
        <f t="shared" si="31"/>
        <v>239.62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239.62</v>
      </c>
      <c r="AT52" s="8">
        <v>30.19</v>
      </c>
      <c r="AU52" s="8">
        <v>30.19</v>
      </c>
      <c r="AW52" s="204">
        <v>30.19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30.19</v>
      </c>
      <c r="BD52" s="204">
        <v>30.19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30.19</v>
      </c>
      <c r="BL52" s="8">
        <f t="shared" si="21"/>
        <v>30.19</v>
      </c>
      <c r="BM52" s="8">
        <f t="shared" si="22"/>
        <v>30.19</v>
      </c>
      <c r="BN52" s="8">
        <f t="shared" si="23"/>
        <v>30.19</v>
      </c>
      <c r="BO52" s="8">
        <f t="shared" si="24"/>
        <v>30.19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920</v>
      </c>
      <c r="G53" s="16">
        <f>'[3]29'!G55</f>
        <v>0</v>
      </c>
      <c r="H53" s="17">
        <f t="shared" si="27"/>
        <v>1240</v>
      </c>
      <c r="I53" s="15">
        <f>'[3]29'!J55</f>
        <v>300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0</v>
      </c>
      <c r="N53" s="16">
        <f>'[3]29'!O55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30.19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30.19</v>
      </c>
      <c r="AE53" s="8">
        <f t="shared" si="11"/>
        <v>30.19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30.19</v>
      </c>
      <c r="AL53" s="8">
        <f t="shared" si="31"/>
        <v>239.62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239.62</v>
      </c>
      <c r="AT53" s="8">
        <v>30.19</v>
      </c>
      <c r="AU53" s="8">
        <v>30.19</v>
      </c>
      <c r="AW53" s="204">
        <v>30.19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30.19</v>
      </c>
      <c r="BD53" s="204">
        <v>30.19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30.19</v>
      </c>
      <c r="BL53" s="8">
        <f t="shared" si="21"/>
        <v>30.19</v>
      </c>
      <c r="BM53" s="8">
        <f t="shared" si="22"/>
        <v>30.19</v>
      </c>
      <c r="BN53" s="8">
        <f t="shared" si="23"/>
        <v>30.19</v>
      </c>
      <c r="BO53" s="8">
        <f t="shared" si="24"/>
        <v>30.19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920</v>
      </c>
      <c r="G54" s="16">
        <f>'[3]29'!G56</f>
        <v>0</v>
      </c>
      <c r="H54" s="17">
        <f t="shared" si="27"/>
        <v>1240</v>
      </c>
      <c r="I54" s="15">
        <f>'[3]29'!J56</f>
        <v>300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0</v>
      </c>
      <c r="N54" s="16">
        <f>'[3]29'!O56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30.19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30.19</v>
      </c>
      <c r="AE54" s="8">
        <f t="shared" si="11"/>
        <v>30.19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30.19</v>
      </c>
      <c r="AL54" s="8">
        <f t="shared" si="31"/>
        <v>239.62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239.62</v>
      </c>
      <c r="AT54" s="8">
        <v>30.19</v>
      </c>
      <c r="AU54" s="8">
        <v>30.19</v>
      </c>
      <c r="AW54" s="204">
        <v>30.19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30.19</v>
      </c>
      <c r="BD54" s="204">
        <v>30.19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30.19</v>
      </c>
      <c r="BL54" s="8">
        <f t="shared" si="21"/>
        <v>30.19</v>
      </c>
      <c r="BM54" s="8">
        <f t="shared" si="22"/>
        <v>30.19</v>
      </c>
      <c r="BN54" s="8">
        <f t="shared" si="23"/>
        <v>30.19</v>
      </c>
      <c r="BO54" s="8">
        <f t="shared" si="24"/>
        <v>30.19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920</v>
      </c>
      <c r="G55" s="16">
        <f>'[3]29'!G57</f>
        <v>0</v>
      </c>
      <c r="H55" s="17">
        <f t="shared" si="27"/>
        <v>1240</v>
      </c>
      <c r="I55" s="15">
        <f>'[3]29'!J57</f>
        <v>283.80399999999997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0</v>
      </c>
      <c r="N55" s="16">
        <f>'[3]29'!O57</f>
        <v>0</v>
      </c>
      <c r="O55" s="17">
        <f t="shared" si="28"/>
        <v>283.80399999999997</v>
      </c>
      <c r="P55" s="18">
        <f>frq!C55</f>
        <v>1</v>
      </c>
      <c r="Q55" s="15">
        <f t="shared" si="29"/>
        <v>283.80399999999997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283.80399999999997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219.80399999999997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219.80399999999997</v>
      </c>
      <c r="AT55" s="8">
        <v>31.63</v>
      </c>
      <c r="AU55" s="8">
        <v>31.63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32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32</v>
      </c>
      <c r="BL55" s="8">
        <f t="shared" si="21"/>
        <v>31.63</v>
      </c>
      <c r="BM55" s="8">
        <f t="shared" si="22"/>
        <v>31.63</v>
      </c>
      <c r="BN55" s="8">
        <f t="shared" si="23"/>
        <v>32</v>
      </c>
      <c r="BO55" s="8">
        <f t="shared" si="24"/>
        <v>32</v>
      </c>
      <c r="BP55" s="182">
        <f t="shared" si="25"/>
        <v>-0.37000000000000099</v>
      </c>
      <c r="BQ55" s="182">
        <f t="shared" si="26"/>
        <v>-0.37000000000000099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920</v>
      </c>
      <c r="G56" s="16">
        <f>'[3]29'!G58</f>
        <v>0</v>
      </c>
      <c r="H56" s="17">
        <f t="shared" si="27"/>
        <v>1240</v>
      </c>
      <c r="I56" s="15">
        <f>'[3]29'!J58</f>
        <v>295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0</v>
      </c>
      <c r="N56" s="16">
        <f>'[3]29'!O58</f>
        <v>0</v>
      </c>
      <c r="O56" s="17">
        <f t="shared" si="28"/>
        <v>295</v>
      </c>
      <c r="P56" s="18">
        <f>frq!C56</f>
        <v>1</v>
      </c>
      <c r="Q56" s="15">
        <f t="shared" si="29"/>
        <v>295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295</v>
      </c>
      <c r="X56" s="8">
        <f t="shared" si="4"/>
        <v>31.63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31.63</v>
      </c>
      <c r="AE56" s="8">
        <f t="shared" si="11"/>
        <v>31.63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31.63</v>
      </c>
      <c r="AL56" s="8">
        <f t="shared" si="31"/>
        <v>231.74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231.74</v>
      </c>
      <c r="AT56" s="8">
        <v>31.63</v>
      </c>
      <c r="AU56" s="8">
        <v>31.63</v>
      </c>
      <c r="AW56" s="204">
        <v>31.63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31.63</v>
      </c>
      <c r="BD56" s="204">
        <v>31.63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31.63</v>
      </c>
      <c r="BL56" s="8">
        <f t="shared" si="21"/>
        <v>31.63</v>
      </c>
      <c r="BM56" s="8">
        <f t="shared" si="22"/>
        <v>31.63</v>
      </c>
      <c r="BN56" s="8">
        <f t="shared" si="23"/>
        <v>31.63</v>
      </c>
      <c r="BO56" s="8">
        <f t="shared" si="24"/>
        <v>31.63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920</v>
      </c>
      <c r="G57" s="16">
        <f>'[3]29'!G59</f>
        <v>0</v>
      </c>
      <c r="H57" s="17">
        <f t="shared" si="27"/>
        <v>1240</v>
      </c>
      <c r="I57" s="15">
        <f>'[3]29'!J59</f>
        <v>295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0</v>
      </c>
      <c r="N57" s="16">
        <f>'[3]29'!O59</f>
        <v>0</v>
      </c>
      <c r="O57" s="17">
        <f t="shared" si="28"/>
        <v>295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295</v>
      </c>
      <c r="X57" s="8">
        <f t="shared" si="4"/>
        <v>31.63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31.63</v>
      </c>
      <c r="AE57" s="8">
        <f t="shared" si="11"/>
        <v>31.63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31.63</v>
      </c>
      <c r="AL57" s="8">
        <f t="shared" si="31"/>
        <v>231.74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231.74</v>
      </c>
      <c r="AT57" s="8">
        <v>31.63</v>
      </c>
      <c r="AU57" s="8">
        <v>31.63</v>
      </c>
      <c r="AW57" s="204">
        <v>31.63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31.63</v>
      </c>
      <c r="BD57" s="204">
        <v>31.63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31.63</v>
      </c>
      <c r="BL57" s="8">
        <f t="shared" si="21"/>
        <v>31.63</v>
      </c>
      <c r="BM57" s="8">
        <f t="shared" si="22"/>
        <v>31.63</v>
      </c>
      <c r="BN57" s="8">
        <f t="shared" si="23"/>
        <v>31.63</v>
      </c>
      <c r="BO57" s="8">
        <f t="shared" si="24"/>
        <v>31.63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920</v>
      </c>
      <c r="G58" s="16">
        <f>'[3]29'!G60</f>
        <v>0</v>
      </c>
      <c r="H58" s="17">
        <f t="shared" si="27"/>
        <v>1240</v>
      </c>
      <c r="I58" s="15">
        <f>'[3]29'!J60</f>
        <v>295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0</v>
      </c>
      <c r="N58" s="16">
        <f>'[3]29'!O60</f>
        <v>0</v>
      </c>
      <c r="O58" s="17">
        <f t="shared" si="28"/>
        <v>295</v>
      </c>
      <c r="P58" s="18">
        <f>frq!C58</f>
        <v>1</v>
      </c>
      <c r="Q58" s="15">
        <f t="shared" si="33"/>
        <v>295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295</v>
      </c>
      <c r="X58" s="8">
        <f t="shared" si="4"/>
        <v>29.68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29.68</v>
      </c>
      <c r="AE58" s="8">
        <f t="shared" si="11"/>
        <v>29.68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29.68</v>
      </c>
      <c r="AL58" s="8">
        <f t="shared" si="31"/>
        <v>235.64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235.64</v>
      </c>
      <c r="AT58" s="8">
        <v>29.68</v>
      </c>
      <c r="AU58" s="8">
        <v>29.68</v>
      </c>
      <c r="AW58" s="204">
        <v>29.68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29.68</v>
      </c>
      <c r="BD58" s="204">
        <v>29.68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29.68</v>
      </c>
      <c r="BL58" s="8">
        <f t="shared" si="21"/>
        <v>29.68</v>
      </c>
      <c r="BM58" s="8">
        <f t="shared" si="22"/>
        <v>29.68</v>
      </c>
      <c r="BN58" s="8">
        <f t="shared" si="23"/>
        <v>29.68</v>
      </c>
      <c r="BO58" s="8">
        <f t="shared" si="24"/>
        <v>29.68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920</v>
      </c>
      <c r="G59" s="16">
        <f>'[3]29'!G61</f>
        <v>0</v>
      </c>
      <c r="H59" s="17">
        <f t="shared" si="27"/>
        <v>1240</v>
      </c>
      <c r="I59" s="15">
        <f>'[3]29'!J61</f>
        <v>295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0</v>
      </c>
      <c r="N59" s="16">
        <f>'[3]29'!O61</f>
        <v>0</v>
      </c>
      <c r="O59" s="17">
        <f t="shared" si="28"/>
        <v>295</v>
      </c>
      <c r="P59" s="18">
        <f>frq!C59</f>
        <v>1</v>
      </c>
      <c r="Q59" s="15">
        <f t="shared" si="33"/>
        <v>295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295</v>
      </c>
      <c r="X59" s="8">
        <f t="shared" si="4"/>
        <v>29.68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29.68</v>
      </c>
      <c r="AE59" s="8">
        <f t="shared" si="11"/>
        <v>29.68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29.68</v>
      </c>
      <c r="AL59" s="8">
        <f t="shared" si="31"/>
        <v>235.64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235.64</v>
      </c>
      <c r="AT59" s="8">
        <v>29.68</v>
      </c>
      <c r="AU59" s="8">
        <v>29.68</v>
      </c>
      <c r="AW59" s="204">
        <v>29.68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29.68</v>
      </c>
      <c r="BD59" s="204">
        <v>29.68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29.68</v>
      </c>
      <c r="BL59" s="8">
        <f t="shared" si="21"/>
        <v>29.68</v>
      </c>
      <c r="BM59" s="8">
        <f t="shared" si="22"/>
        <v>29.68</v>
      </c>
      <c r="BN59" s="8">
        <f t="shared" si="23"/>
        <v>29.68</v>
      </c>
      <c r="BO59" s="8">
        <f t="shared" si="24"/>
        <v>29.68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920</v>
      </c>
      <c r="G60" s="16">
        <f>'[3]29'!G62</f>
        <v>0</v>
      </c>
      <c r="H60" s="17">
        <f t="shared" si="27"/>
        <v>1240</v>
      </c>
      <c r="I60" s="15">
        <f>'[3]29'!J62</f>
        <v>295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0</v>
      </c>
      <c r="N60" s="16">
        <f>'[3]29'!O62</f>
        <v>0</v>
      </c>
      <c r="O60" s="17">
        <f t="shared" si="28"/>
        <v>295</v>
      </c>
      <c r="P60" s="18">
        <f>frq!C60</f>
        <v>1</v>
      </c>
      <c r="Q60" s="15">
        <f t="shared" si="33"/>
        <v>295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295</v>
      </c>
      <c r="X60" s="8">
        <f t="shared" si="4"/>
        <v>29.68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29.68</v>
      </c>
      <c r="AE60" s="8">
        <f t="shared" si="11"/>
        <v>29.68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29.68</v>
      </c>
      <c r="AL60" s="8">
        <f t="shared" si="31"/>
        <v>235.64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235.64</v>
      </c>
      <c r="AT60" s="8">
        <v>29.68</v>
      </c>
      <c r="AU60" s="8">
        <v>29.68</v>
      </c>
      <c r="AW60" s="204">
        <v>29.68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29.68</v>
      </c>
      <c r="BD60" s="204">
        <v>29.68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29.68</v>
      </c>
      <c r="BL60" s="8">
        <f t="shared" si="21"/>
        <v>29.68</v>
      </c>
      <c r="BM60" s="8">
        <f t="shared" si="22"/>
        <v>29.68</v>
      </c>
      <c r="BN60" s="8">
        <f t="shared" si="23"/>
        <v>29.68</v>
      </c>
      <c r="BO60" s="8">
        <f t="shared" si="24"/>
        <v>29.68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920</v>
      </c>
      <c r="G61" s="16">
        <f>'[3]29'!G63</f>
        <v>0</v>
      </c>
      <c r="H61" s="17">
        <f t="shared" si="27"/>
        <v>1240</v>
      </c>
      <c r="I61" s="15">
        <f>'[3]29'!J63</f>
        <v>295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0</v>
      </c>
      <c r="N61" s="16">
        <f>'[3]29'!O63</f>
        <v>0</v>
      </c>
      <c r="O61" s="17">
        <f t="shared" si="28"/>
        <v>295</v>
      </c>
      <c r="P61" s="18">
        <f>frq!C61</f>
        <v>1</v>
      </c>
      <c r="Q61" s="15">
        <f t="shared" si="33"/>
        <v>295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295</v>
      </c>
      <c r="X61" s="8">
        <f t="shared" si="4"/>
        <v>29.68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29.68</v>
      </c>
      <c r="AE61" s="8">
        <f t="shared" si="11"/>
        <v>29.68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29.68</v>
      </c>
      <c r="AL61" s="8">
        <f t="shared" si="31"/>
        <v>235.64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235.64</v>
      </c>
      <c r="AT61" s="8">
        <v>29.68</v>
      </c>
      <c r="AU61" s="8">
        <v>29.68</v>
      </c>
      <c r="AW61" s="204">
        <v>29.68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29.68</v>
      </c>
      <c r="BD61" s="204">
        <v>29.68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29.68</v>
      </c>
      <c r="BL61" s="8">
        <f t="shared" si="21"/>
        <v>29.68</v>
      </c>
      <c r="BM61" s="8">
        <f t="shared" si="22"/>
        <v>29.68</v>
      </c>
      <c r="BN61" s="8">
        <f t="shared" si="23"/>
        <v>29.68</v>
      </c>
      <c r="BO61" s="8">
        <f t="shared" si="24"/>
        <v>29.68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920</v>
      </c>
      <c r="G62" s="16">
        <f>'[3]29'!G64</f>
        <v>0</v>
      </c>
      <c r="H62" s="17">
        <f t="shared" si="27"/>
        <v>1240</v>
      </c>
      <c r="I62" s="15">
        <f>'[3]29'!J64</f>
        <v>295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0</v>
      </c>
      <c r="N62" s="16">
        <f>'[3]29'!O64</f>
        <v>0</v>
      </c>
      <c r="O62" s="17">
        <f t="shared" si="28"/>
        <v>295</v>
      </c>
      <c r="P62" s="18">
        <f>frq!C62</f>
        <v>1</v>
      </c>
      <c r="Q62" s="15">
        <f t="shared" si="33"/>
        <v>295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295</v>
      </c>
      <c r="X62" s="8">
        <f t="shared" si="4"/>
        <v>29.68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29.68</v>
      </c>
      <c r="AE62" s="8">
        <f t="shared" si="11"/>
        <v>29.68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29.68</v>
      </c>
      <c r="AL62" s="8">
        <f t="shared" ref="AL62:AN98" si="35">Q62-X62-AE62</f>
        <v>235.64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235.64</v>
      </c>
      <c r="AT62" s="8">
        <v>29.68</v>
      </c>
      <c r="AU62" s="8">
        <v>29.68</v>
      </c>
      <c r="AW62" s="204">
        <v>29.68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29.68</v>
      </c>
      <c r="BD62" s="204">
        <v>29.68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29.68</v>
      </c>
      <c r="BL62" s="8">
        <f t="shared" si="21"/>
        <v>29.68</v>
      </c>
      <c r="BM62" s="8">
        <f t="shared" si="22"/>
        <v>29.68</v>
      </c>
      <c r="BN62" s="8">
        <f t="shared" si="23"/>
        <v>29.68</v>
      </c>
      <c r="BO62" s="8">
        <f t="shared" si="24"/>
        <v>29.68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920</v>
      </c>
      <c r="G63" s="16">
        <f>'[3]29'!G65</f>
        <v>0</v>
      </c>
      <c r="H63" s="17">
        <f t="shared" si="27"/>
        <v>1240</v>
      </c>
      <c r="I63" s="15">
        <f>'[3]29'!J65</f>
        <v>295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0</v>
      </c>
      <c r="N63" s="16">
        <f>'[3]29'!O65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29.68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29.68</v>
      </c>
      <c r="AE63" s="8">
        <f t="shared" si="11"/>
        <v>29.68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29.68</v>
      </c>
      <c r="AL63" s="8">
        <f t="shared" si="35"/>
        <v>235.64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235.64</v>
      </c>
      <c r="AT63" s="8">
        <v>29.68</v>
      </c>
      <c r="AU63" s="8">
        <v>29.68</v>
      </c>
      <c r="AW63" s="204">
        <v>29.68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29.68</v>
      </c>
      <c r="BD63" s="204">
        <v>29.68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29.68</v>
      </c>
      <c r="BL63" s="8">
        <f t="shared" si="21"/>
        <v>29.68</v>
      </c>
      <c r="BM63" s="8">
        <f t="shared" si="22"/>
        <v>29.68</v>
      </c>
      <c r="BN63" s="8">
        <f t="shared" si="23"/>
        <v>29.68</v>
      </c>
      <c r="BO63" s="8">
        <f t="shared" si="24"/>
        <v>29.68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920</v>
      </c>
      <c r="G64" s="16">
        <f>'[3]29'!G66</f>
        <v>0</v>
      </c>
      <c r="H64" s="17">
        <f t="shared" si="27"/>
        <v>1240</v>
      </c>
      <c r="I64" s="15">
        <f>'[3]29'!J66</f>
        <v>295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0</v>
      </c>
      <c r="N64" s="16">
        <f>'[3]29'!O66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29.68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29.68</v>
      </c>
      <c r="AE64" s="8">
        <f t="shared" si="11"/>
        <v>29.68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29.68</v>
      </c>
      <c r="AL64" s="8">
        <f t="shared" si="35"/>
        <v>235.64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235.64</v>
      </c>
      <c r="AT64" s="8">
        <v>29.68</v>
      </c>
      <c r="AU64" s="8">
        <v>29.68</v>
      </c>
      <c r="AW64" s="204">
        <v>29.68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29.68</v>
      </c>
      <c r="BD64" s="204">
        <v>29.68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29.68</v>
      </c>
      <c r="BL64" s="8">
        <f t="shared" si="21"/>
        <v>29.68</v>
      </c>
      <c r="BM64" s="8">
        <f t="shared" si="22"/>
        <v>29.68</v>
      </c>
      <c r="BN64" s="8">
        <f t="shared" si="23"/>
        <v>29.68</v>
      </c>
      <c r="BO64" s="8">
        <f t="shared" si="24"/>
        <v>29.68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920</v>
      </c>
      <c r="G65" s="16">
        <f>'[3]29'!G67</f>
        <v>0</v>
      </c>
      <c r="H65" s="17">
        <f t="shared" si="27"/>
        <v>1240</v>
      </c>
      <c r="I65" s="15">
        <f>'[3]29'!J67</f>
        <v>295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0</v>
      </c>
      <c r="N65" s="16">
        <f>'[3]29'!O67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29.68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29.68</v>
      </c>
      <c r="AE65" s="8">
        <f t="shared" si="11"/>
        <v>29.68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29.68</v>
      </c>
      <c r="AL65" s="8">
        <f t="shared" si="35"/>
        <v>235.64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235.64</v>
      </c>
      <c r="AT65" s="8">
        <v>29.68</v>
      </c>
      <c r="AU65" s="8">
        <v>29.68</v>
      </c>
      <c r="AW65" s="204">
        <v>29.68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29.68</v>
      </c>
      <c r="BD65" s="204">
        <v>29.68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29.68</v>
      </c>
      <c r="BL65" s="8">
        <f t="shared" si="21"/>
        <v>29.68</v>
      </c>
      <c r="BM65" s="8">
        <f t="shared" si="22"/>
        <v>29.68</v>
      </c>
      <c r="BN65" s="8">
        <f t="shared" si="23"/>
        <v>29.68</v>
      </c>
      <c r="BO65" s="8">
        <f t="shared" si="24"/>
        <v>29.68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920</v>
      </c>
      <c r="G66" s="16">
        <f>'[3]29'!G68</f>
        <v>0</v>
      </c>
      <c r="H66" s="17">
        <f t="shared" si="27"/>
        <v>1240</v>
      </c>
      <c r="I66" s="15">
        <f>'[3]29'!J68</f>
        <v>295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0</v>
      </c>
      <c r="N66" s="16">
        <f>'[3]29'!O68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29.68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29.68</v>
      </c>
      <c r="AE66" s="8">
        <f t="shared" si="11"/>
        <v>29.68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29.68</v>
      </c>
      <c r="AL66" s="8">
        <f t="shared" si="35"/>
        <v>235.64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235.64</v>
      </c>
      <c r="AT66" s="8">
        <v>29.68</v>
      </c>
      <c r="AU66" s="8">
        <v>29.68</v>
      </c>
      <c r="AW66" s="204">
        <v>29.68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29.68</v>
      </c>
      <c r="BD66" s="204">
        <v>29.68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29.68</v>
      </c>
      <c r="BL66" s="8">
        <f t="shared" si="21"/>
        <v>29.68</v>
      </c>
      <c r="BM66" s="8">
        <f t="shared" si="22"/>
        <v>29.68</v>
      </c>
      <c r="BN66" s="8">
        <f t="shared" si="23"/>
        <v>29.68</v>
      </c>
      <c r="BO66" s="8">
        <f t="shared" si="24"/>
        <v>29.68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920</v>
      </c>
      <c r="G67" s="16">
        <f>'[3]29'!G69</f>
        <v>0</v>
      </c>
      <c r="H67" s="17">
        <f t="shared" si="27"/>
        <v>1240</v>
      </c>
      <c r="I67" s="15">
        <f>'[3]29'!J69</f>
        <v>295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0</v>
      </c>
      <c r="N67" s="16">
        <f>'[3]29'!O69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29.68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29.68</v>
      </c>
      <c r="AE67" s="8">
        <f t="shared" si="11"/>
        <v>29.68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29.68</v>
      </c>
      <c r="AL67" s="8">
        <f t="shared" si="35"/>
        <v>235.64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235.64</v>
      </c>
      <c r="AT67" s="8">
        <v>29.68</v>
      </c>
      <c r="AU67" s="8">
        <v>29.68</v>
      </c>
      <c r="AW67" s="204">
        <v>29.68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29.68</v>
      </c>
      <c r="BD67" s="204">
        <v>29.68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29.68</v>
      </c>
      <c r="BL67" s="8">
        <f t="shared" si="21"/>
        <v>29.68</v>
      </c>
      <c r="BM67" s="8">
        <f t="shared" si="22"/>
        <v>29.68</v>
      </c>
      <c r="BN67" s="8">
        <f t="shared" si="23"/>
        <v>29.68</v>
      </c>
      <c r="BO67" s="8">
        <f t="shared" si="24"/>
        <v>29.68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920</v>
      </c>
      <c r="G68" s="16">
        <f>'[3]29'!G70</f>
        <v>0</v>
      </c>
      <c r="H68" s="17">
        <f t="shared" si="27"/>
        <v>1240</v>
      </c>
      <c r="I68" s="15">
        <f>'[3]29'!J70</f>
        <v>295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0</v>
      </c>
      <c r="N68" s="16">
        <f>'[3]29'!O70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29.68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29.68</v>
      </c>
      <c r="AE68" s="8">
        <f t="shared" ref="AE68:AE98" si="43">BD68</f>
        <v>29.68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29.68</v>
      </c>
      <c r="AL68" s="8">
        <f t="shared" si="35"/>
        <v>235.64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235.64</v>
      </c>
      <c r="AT68" s="8">
        <v>29.68</v>
      </c>
      <c r="AU68" s="8">
        <v>29.68</v>
      </c>
      <c r="AW68" s="204">
        <v>29.68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29.68</v>
      </c>
      <c r="BD68" s="204">
        <v>29.68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29.68</v>
      </c>
      <c r="BL68" s="8">
        <f t="shared" ref="BL68:BL98" si="53">AT68</f>
        <v>29.68</v>
      </c>
      <c r="BM68" s="8">
        <f t="shared" ref="BM68:BM98" si="54">AU68</f>
        <v>29.68</v>
      </c>
      <c r="BN68" s="8">
        <f t="shared" ref="BN68:BN98" si="55">BC68</f>
        <v>29.68</v>
      </c>
      <c r="BO68" s="8">
        <f t="shared" ref="BO68:BO98" si="56">BJ68</f>
        <v>29.68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920</v>
      </c>
      <c r="G69" s="16">
        <f>'[3]29'!G71</f>
        <v>0</v>
      </c>
      <c r="H69" s="17">
        <f t="shared" ref="H69:H98" si="59">SUM(B69:G69)</f>
        <v>1240</v>
      </c>
      <c r="I69" s="15">
        <f>'[3]29'!J71</f>
        <v>295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0</v>
      </c>
      <c r="N69" s="16">
        <f>'[3]29'!O71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29.68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29.68</v>
      </c>
      <c r="AE69" s="8">
        <f t="shared" si="43"/>
        <v>29.68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29.68</v>
      </c>
      <c r="AL69" s="8">
        <f t="shared" si="35"/>
        <v>235.64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235.64</v>
      </c>
      <c r="AT69" s="8">
        <v>29.68</v>
      </c>
      <c r="AU69" s="8">
        <v>29.68</v>
      </c>
      <c r="AW69" s="204">
        <v>29.68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29.68</v>
      </c>
      <c r="BD69" s="204">
        <v>29.68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29.68</v>
      </c>
      <c r="BL69" s="8">
        <f t="shared" si="53"/>
        <v>29.68</v>
      </c>
      <c r="BM69" s="8">
        <f t="shared" si="54"/>
        <v>29.68</v>
      </c>
      <c r="BN69" s="8">
        <f t="shared" si="55"/>
        <v>29.68</v>
      </c>
      <c r="BO69" s="8">
        <f t="shared" si="56"/>
        <v>29.68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920</v>
      </c>
      <c r="G70" s="16">
        <f>'[3]29'!G72</f>
        <v>0</v>
      </c>
      <c r="H70" s="17">
        <f t="shared" si="59"/>
        <v>1240</v>
      </c>
      <c r="I70" s="15">
        <f>'[3]29'!J72</f>
        <v>295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0</v>
      </c>
      <c r="N70" s="16">
        <f>'[3]29'!O72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29.68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29.68</v>
      </c>
      <c r="AE70" s="8">
        <f t="shared" si="43"/>
        <v>29.68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29.68</v>
      </c>
      <c r="AL70" s="8">
        <f t="shared" si="35"/>
        <v>235.64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235.64</v>
      </c>
      <c r="AT70" s="8">
        <v>29.68</v>
      </c>
      <c r="AU70" s="8">
        <v>29.68</v>
      </c>
      <c r="AW70" s="204">
        <v>29.68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29.68</v>
      </c>
      <c r="BD70" s="204">
        <v>29.68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29.68</v>
      </c>
      <c r="BL70" s="8">
        <f t="shared" si="53"/>
        <v>29.68</v>
      </c>
      <c r="BM70" s="8">
        <f t="shared" si="54"/>
        <v>29.68</v>
      </c>
      <c r="BN70" s="8">
        <f t="shared" si="55"/>
        <v>29.68</v>
      </c>
      <c r="BO70" s="8">
        <f t="shared" si="56"/>
        <v>29.68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920</v>
      </c>
      <c r="G71" s="16">
        <f>'[3]29'!G73</f>
        <v>0</v>
      </c>
      <c r="H71" s="17">
        <f t="shared" si="59"/>
        <v>1240</v>
      </c>
      <c r="I71" s="15">
        <f>'[3]29'!J73</f>
        <v>295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0</v>
      </c>
      <c r="N71" s="16">
        <f>'[3]29'!O73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29.5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29.5</v>
      </c>
      <c r="AE71" s="8">
        <f t="shared" si="43"/>
        <v>29.5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29.5</v>
      </c>
      <c r="AL71" s="8">
        <f t="shared" si="35"/>
        <v>236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236</v>
      </c>
      <c r="AT71" s="8">
        <v>29.68</v>
      </c>
      <c r="AU71" s="8">
        <v>29.68</v>
      </c>
      <c r="AW71" s="204">
        <v>29.5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29.5</v>
      </c>
      <c r="BD71" s="204">
        <v>29.5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29.5</v>
      </c>
      <c r="BL71" s="8">
        <f t="shared" si="53"/>
        <v>29.68</v>
      </c>
      <c r="BM71" s="8">
        <f t="shared" si="54"/>
        <v>29.68</v>
      </c>
      <c r="BN71" s="8">
        <f t="shared" si="55"/>
        <v>29.5</v>
      </c>
      <c r="BO71" s="8">
        <f t="shared" si="56"/>
        <v>29.5</v>
      </c>
      <c r="BP71" s="182">
        <f t="shared" si="57"/>
        <v>0.17999999999999972</v>
      </c>
      <c r="BQ71" s="182">
        <f t="shared" si="58"/>
        <v>0.17999999999999972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920</v>
      </c>
      <c r="G72" s="16">
        <f>'[3]29'!G74</f>
        <v>0</v>
      </c>
      <c r="H72" s="17">
        <f t="shared" si="59"/>
        <v>1240</v>
      </c>
      <c r="I72" s="15">
        <f>'[3]29'!J74</f>
        <v>295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0</v>
      </c>
      <c r="N72" s="16">
        <f>'[3]29'!O74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29.5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29.5</v>
      </c>
      <c r="AE72" s="8">
        <f t="shared" si="43"/>
        <v>29.5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29.5</v>
      </c>
      <c r="AL72" s="8">
        <f t="shared" si="35"/>
        <v>236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236</v>
      </c>
      <c r="AT72" s="8">
        <v>29.68</v>
      </c>
      <c r="AU72" s="8">
        <v>29.68</v>
      </c>
      <c r="AW72" s="204">
        <v>29.5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29.5</v>
      </c>
      <c r="BD72" s="204">
        <v>29.5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29.5</v>
      </c>
      <c r="BL72" s="8">
        <f t="shared" si="53"/>
        <v>29.68</v>
      </c>
      <c r="BM72" s="8">
        <f t="shared" si="54"/>
        <v>29.68</v>
      </c>
      <c r="BN72" s="8">
        <f t="shared" si="55"/>
        <v>29.5</v>
      </c>
      <c r="BO72" s="8">
        <f t="shared" si="56"/>
        <v>29.5</v>
      </c>
      <c r="BP72" s="182">
        <f t="shared" si="57"/>
        <v>0.17999999999999972</v>
      </c>
      <c r="BQ72" s="182">
        <f t="shared" si="58"/>
        <v>0.17999999999999972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920</v>
      </c>
      <c r="G73" s="16">
        <f>'[3]29'!G75</f>
        <v>0</v>
      </c>
      <c r="H73" s="17">
        <f t="shared" si="59"/>
        <v>1240</v>
      </c>
      <c r="I73" s="15">
        <f>'[3]29'!J75</f>
        <v>295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0</v>
      </c>
      <c r="N73" s="16">
        <f>'[3]29'!O75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29.5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29.5</v>
      </c>
      <c r="AE73" s="8">
        <f t="shared" si="43"/>
        <v>29.5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29.5</v>
      </c>
      <c r="AL73" s="8">
        <f t="shared" si="35"/>
        <v>236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236</v>
      </c>
      <c r="AT73" s="8">
        <v>29.68</v>
      </c>
      <c r="AU73" s="8">
        <v>29.68</v>
      </c>
      <c r="AW73" s="204">
        <v>29.5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29.5</v>
      </c>
      <c r="BD73" s="204">
        <v>29.5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29.5</v>
      </c>
      <c r="BL73" s="8">
        <f t="shared" si="53"/>
        <v>29.68</v>
      </c>
      <c r="BM73" s="8">
        <f t="shared" si="54"/>
        <v>29.68</v>
      </c>
      <c r="BN73" s="8">
        <f t="shared" si="55"/>
        <v>29.5</v>
      </c>
      <c r="BO73" s="8">
        <f t="shared" si="56"/>
        <v>29.5</v>
      </c>
      <c r="BP73" s="182">
        <f t="shared" si="57"/>
        <v>0.17999999999999972</v>
      </c>
      <c r="BQ73" s="182">
        <f t="shared" si="58"/>
        <v>0.17999999999999972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920</v>
      </c>
      <c r="G74" s="16">
        <f>'[3]29'!G76</f>
        <v>0</v>
      </c>
      <c r="H74" s="17">
        <f t="shared" si="59"/>
        <v>1240</v>
      </c>
      <c r="I74" s="15">
        <f>'[3]29'!J76</f>
        <v>295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0</v>
      </c>
      <c r="N74" s="16">
        <f>'[3]29'!O76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29.5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29.5</v>
      </c>
      <c r="AE74" s="8">
        <f t="shared" si="43"/>
        <v>29.5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29.5</v>
      </c>
      <c r="AL74" s="8">
        <f t="shared" si="35"/>
        <v>236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236</v>
      </c>
      <c r="AT74" s="8">
        <v>29.68</v>
      </c>
      <c r="AU74" s="8">
        <v>29.68</v>
      </c>
      <c r="AW74" s="204">
        <v>29.5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29.5</v>
      </c>
      <c r="BD74" s="204">
        <v>29.5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29.5</v>
      </c>
      <c r="BL74" s="8">
        <f t="shared" si="53"/>
        <v>29.68</v>
      </c>
      <c r="BM74" s="8">
        <f t="shared" si="54"/>
        <v>29.68</v>
      </c>
      <c r="BN74" s="8">
        <f t="shared" si="55"/>
        <v>29.5</v>
      </c>
      <c r="BO74" s="8">
        <f t="shared" si="56"/>
        <v>29.5</v>
      </c>
      <c r="BP74" s="182">
        <f t="shared" si="57"/>
        <v>0.17999999999999972</v>
      </c>
      <c r="BQ74" s="182">
        <f t="shared" si="58"/>
        <v>0.17999999999999972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940</v>
      </c>
      <c r="G75" s="16">
        <f>'[3]29'!G77</f>
        <v>0</v>
      </c>
      <c r="H75" s="17">
        <f t="shared" si="59"/>
        <v>1260</v>
      </c>
      <c r="I75" s="15">
        <f>'[3]29'!J77</f>
        <v>295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0</v>
      </c>
      <c r="N75" s="16">
        <f>'[3]29'!O77</f>
        <v>0</v>
      </c>
      <c r="O75" s="17">
        <f t="shared" si="60"/>
        <v>295</v>
      </c>
      <c r="P75" s="18">
        <f>frq!C75</f>
        <v>1</v>
      </c>
      <c r="Q75" s="15">
        <f t="shared" si="33"/>
        <v>295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295</v>
      </c>
      <c r="X75" s="8">
        <f t="shared" si="36"/>
        <v>29.5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29.5</v>
      </c>
      <c r="AE75" s="8">
        <f t="shared" si="43"/>
        <v>29.5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29.5</v>
      </c>
      <c r="AL75" s="8">
        <f t="shared" si="35"/>
        <v>236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236</v>
      </c>
      <c r="AT75" s="8">
        <v>29.68</v>
      </c>
      <c r="AU75" s="8">
        <v>29.68</v>
      </c>
      <c r="AW75" s="204">
        <v>29.5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29.5</v>
      </c>
      <c r="BD75" s="204">
        <v>29.5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29.5</v>
      </c>
      <c r="BL75" s="8">
        <f t="shared" si="53"/>
        <v>29.68</v>
      </c>
      <c r="BM75" s="8">
        <f t="shared" si="54"/>
        <v>29.68</v>
      </c>
      <c r="BN75" s="8">
        <f t="shared" si="55"/>
        <v>29.5</v>
      </c>
      <c r="BO75" s="8">
        <f t="shared" si="56"/>
        <v>29.5</v>
      </c>
      <c r="BP75" s="182">
        <f t="shared" si="57"/>
        <v>0.17999999999999972</v>
      </c>
      <c r="BQ75" s="182">
        <f t="shared" si="58"/>
        <v>0.17999999999999972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940</v>
      </c>
      <c r="G76" s="16">
        <f>'[3]29'!G78</f>
        <v>0</v>
      </c>
      <c r="H76" s="17">
        <f t="shared" si="59"/>
        <v>1260</v>
      </c>
      <c r="I76" s="15">
        <f>'[3]29'!J78</f>
        <v>295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0</v>
      </c>
      <c r="N76" s="16">
        <f>'[3]29'!O78</f>
        <v>0</v>
      </c>
      <c r="O76" s="17">
        <f t="shared" si="60"/>
        <v>295</v>
      </c>
      <c r="P76" s="18">
        <f>frq!C76</f>
        <v>1</v>
      </c>
      <c r="Q76" s="15">
        <f t="shared" si="33"/>
        <v>295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295</v>
      </c>
      <c r="X76" s="8">
        <f t="shared" si="36"/>
        <v>29.5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29.5</v>
      </c>
      <c r="AE76" s="8">
        <f t="shared" si="43"/>
        <v>29.5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29.5</v>
      </c>
      <c r="AL76" s="8">
        <f t="shared" si="35"/>
        <v>236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236</v>
      </c>
      <c r="AT76" s="8">
        <v>29.68</v>
      </c>
      <c r="AU76" s="8">
        <v>29.68</v>
      </c>
      <c r="AW76" s="204">
        <v>29.5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29.5</v>
      </c>
      <c r="BD76" s="204">
        <v>29.5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29.5</v>
      </c>
      <c r="BL76" s="8">
        <f t="shared" si="53"/>
        <v>29.68</v>
      </c>
      <c r="BM76" s="8">
        <f t="shared" si="54"/>
        <v>29.68</v>
      </c>
      <c r="BN76" s="8">
        <f t="shared" si="55"/>
        <v>29.5</v>
      </c>
      <c r="BO76" s="8">
        <f t="shared" si="56"/>
        <v>29.5</v>
      </c>
      <c r="BP76" s="182">
        <f t="shared" si="57"/>
        <v>0.17999999999999972</v>
      </c>
      <c r="BQ76" s="182">
        <f t="shared" si="58"/>
        <v>0.17999999999999972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940</v>
      </c>
      <c r="G77" s="16">
        <f>'[3]29'!G79</f>
        <v>0</v>
      </c>
      <c r="H77" s="17">
        <f t="shared" si="59"/>
        <v>1260</v>
      </c>
      <c r="I77" s="15">
        <f>'[3]29'!J79</f>
        <v>295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0</v>
      </c>
      <c r="N77" s="16">
        <f>'[3]29'!O79</f>
        <v>0</v>
      </c>
      <c r="O77" s="17">
        <f t="shared" si="60"/>
        <v>295</v>
      </c>
      <c r="P77" s="18">
        <f>frq!C77</f>
        <v>1</v>
      </c>
      <c r="Q77" s="15">
        <f t="shared" si="33"/>
        <v>295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295</v>
      </c>
      <c r="X77" s="8">
        <f t="shared" si="36"/>
        <v>29.5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29.5</v>
      </c>
      <c r="AE77" s="8">
        <f t="shared" si="43"/>
        <v>29.5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29.5</v>
      </c>
      <c r="AL77" s="8">
        <f t="shared" si="35"/>
        <v>236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236</v>
      </c>
      <c r="AT77" s="8">
        <v>29.5</v>
      </c>
      <c r="AU77" s="8">
        <v>29.5</v>
      </c>
      <c r="AW77" s="204">
        <v>29.5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29.5</v>
      </c>
      <c r="BD77" s="204">
        <v>29.5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29.5</v>
      </c>
      <c r="BL77" s="8">
        <f t="shared" si="53"/>
        <v>29.5</v>
      </c>
      <c r="BM77" s="8">
        <f t="shared" si="54"/>
        <v>29.5</v>
      </c>
      <c r="BN77" s="8">
        <f t="shared" si="55"/>
        <v>29.5</v>
      </c>
      <c r="BO77" s="8">
        <f t="shared" si="56"/>
        <v>29.5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940</v>
      </c>
      <c r="G78" s="16">
        <f>'[3]29'!G80</f>
        <v>0</v>
      </c>
      <c r="H78" s="17">
        <f t="shared" si="59"/>
        <v>1260</v>
      </c>
      <c r="I78" s="15">
        <f>'[3]29'!J80</f>
        <v>295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0</v>
      </c>
      <c r="N78" s="16">
        <f>'[3]29'!O80</f>
        <v>0</v>
      </c>
      <c r="O78" s="17">
        <f t="shared" si="60"/>
        <v>295</v>
      </c>
      <c r="P78" s="18">
        <f>frq!C78</f>
        <v>1</v>
      </c>
      <c r="Q78" s="15">
        <f t="shared" si="33"/>
        <v>295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295</v>
      </c>
      <c r="X78" s="8">
        <f t="shared" si="36"/>
        <v>29.5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29.5</v>
      </c>
      <c r="AE78" s="8">
        <f t="shared" si="43"/>
        <v>29.5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29.5</v>
      </c>
      <c r="AL78" s="8">
        <f t="shared" si="35"/>
        <v>236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236</v>
      </c>
      <c r="AT78" s="8">
        <v>29.5</v>
      </c>
      <c r="AU78" s="8">
        <v>29.5</v>
      </c>
      <c r="AW78" s="204">
        <v>29.5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29.5</v>
      </c>
      <c r="BD78" s="204">
        <v>29.5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29.5</v>
      </c>
      <c r="BL78" s="8">
        <f t="shared" si="53"/>
        <v>29.5</v>
      </c>
      <c r="BM78" s="8">
        <f t="shared" si="54"/>
        <v>29.5</v>
      </c>
      <c r="BN78" s="8">
        <f t="shared" si="55"/>
        <v>29.5</v>
      </c>
      <c r="BO78" s="8">
        <f t="shared" si="56"/>
        <v>29.5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940</v>
      </c>
      <c r="G79" s="16">
        <f>'[3]29'!G81</f>
        <v>0</v>
      </c>
      <c r="H79" s="17">
        <f t="shared" si="59"/>
        <v>1260</v>
      </c>
      <c r="I79" s="15">
        <f>'[3]29'!J81</f>
        <v>295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0</v>
      </c>
      <c r="N79" s="16">
        <f>'[3]29'!O81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29.5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29.5</v>
      </c>
      <c r="AE79" s="8">
        <f t="shared" si="43"/>
        <v>29.5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29.5</v>
      </c>
      <c r="AL79" s="8">
        <f t="shared" si="35"/>
        <v>236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236</v>
      </c>
      <c r="AT79" s="8">
        <v>29.5</v>
      </c>
      <c r="AU79" s="8">
        <v>29.5</v>
      </c>
      <c r="AW79" s="204">
        <v>29.5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29.5</v>
      </c>
      <c r="BD79" s="204">
        <v>29.5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29.5</v>
      </c>
      <c r="BL79" s="8">
        <f t="shared" si="53"/>
        <v>29.5</v>
      </c>
      <c r="BM79" s="8">
        <f t="shared" si="54"/>
        <v>29.5</v>
      </c>
      <c r="BN79" s="8">
        <f t="shared" si="55"/>
        <v>29.5</v>
      </c>
      <c r="BO79" s="8">
        <f t="shared" si="56"/>
        <v>29.5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940</v>
      </c>
      <c r="G80" s="16">
        <f>'[3]29'!G82</f>
        <v>0</v>
      </c>
      <c r="H80" s="17">
        <f t="shared" si="59"/>
        <v>1260</v>
      </c>
      <c r="I80" s="15">
        <f>'[3]29'!J82</f>
        <v>295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0</v>
      </c>
      <c r="N80" s="16">
        <f>'[3]29'!O82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29.5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29.5</v>
      </c>
      <c r="AE80" s="8">
        <f t="shared" si="43"/>
        <v>29.5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29.5</v>
      </c>
      <c r="AL80" s="8">
        <f t="shared" si="35"/>
        <v>236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236</v>
      </c>
      <c r="AT80" s="8">
        <v>29.5</v>
      </c>
      <c r="AU80" s="8">
        <v>29.5</v>
      </c>
      <c r="AW80" s="204">
        <v>29.5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29.5</v>
      </c>
      <c r="BD80" s="204">
        <v>29.5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29.5</v>
      </c>
      <c r="BL80" s="8">
        <f t="shared" si="53"/>
        <v>29.5</v>
      </c>
      <c r="BM80" s="8">
        <f t="shared" si="54"/>
        <v>29.5</v>
      </c>
      <c r="BN80" s="8">
        <f t="shared" si="55"/>
        <v>29.5</v>
      </c>
      <c r="BO80" s="8">
        <f t="shared" si="56"/>
        <v>29.5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940</v>
      </c>
      <c r="G81" s="16">
        <f>'[3]29'!G83</f>
        <v>0</v>
      </c>
      <c r="H81" s="17">
        <f t="shared" si="59"/>
        <v>1260</v>
      </c>
      <c r="I81" s="15">
        <f>'[3]29'!J83</f>
        <v>295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0</v>
      </c>
      <c r="N81" s="16">
        <f>'[3]29'!O83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29.5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29.5</v>
      </c>
      <c r="AE81" s="8">
        <f t="shared" si="43"/>
        <v>29.5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29.5</v>
      </c>
      <c r="AL81" s="8">
        <f t="shared" si="35"/>
        <v>236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236</v>
      </c>
      <c r="AT81" s="8">
        <v>29.5</v>
      </c>
      <c r="AU81" s="8">
        <v>29.5</v>
      </c>
      <c r="AW81" s="204">
        <v>29.5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29.5</v>
      </c>
      <c r="BD81" s="204">
        <v>29.5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29.5</v>
      </c>
      <c r="BL81" s="8">
        <f t="shared" si="53"/>
        <v>29.5</v>
      </c>
      <c r="BM81" s="8">
        <f t="shared" si="54"/>
        <v>29.5</v>
      </c>
      <c r="BN81" s="8">
        <f t="shared" si="55"/>
        <v>29.5</v>
      </c>
      <c r="BO81" s="8">
        <f t="shared" si="56"/>
        <v>29.5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940</v>
      </c>
      <c r="G82" s="16">
        <f>'[3]29'!G84</f>
        <v>0</v>
      </c>
      <c r="H82" s="17">
        <f t="shared" si="59"/>
        <v>1260</v>
      </c>
      <c r="I82" s="15">
        <f>'[3]29'!J84</f>
        <v>295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0</v>
      </c>
      <c r="N82" s="16">
        <f>'[3]29'!O84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29.5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29.5</v>
      </c>
      <c r="AE82" s="8">
        <f t="shared" si="43"/>
        <v>29.5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29.5</v>
      </c>
      <c r="AL82" s="8">
        <f t="shared" si="35"/>
        <v>236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236</v>
      </c>
      <c r="AT82" s="8">
        <v>29.5</v>
      </c>
      <c r="AU82" s="8">
        <v>29.5</v>
      </c>
      <c r="AW82" s="204">
        <v>29.5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29.5</v>
      </c>
      <c r="BD82" s="204">
        <v>29.5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29.5</v>
      </c>
      <c r="BL82" s="8">
        <f t="shared" si="53"/>
        <v>29.5</v>
      </c>
      <c r="BM82" s="8">
        <f t="shared" si="54"/>
        <v>29.5</v>
      </c>
      <c r="BN82" s="8">
        <f t="shared" si="55"/>
        <v>29.5</v>
      </c>
      <c r="BO82" s="8">
        <f t="shared" si="56"/>
        <v>29.5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940</v>
      </c>
      <c r="G83" s="16">
        <f>'[3]29'!G85</f>
        <v>0</v>
      </c>
      <c r="H83" s="17">
        <f t="shared" si="59"/>
        <v>1260</v>
      </c>
      <c r="I83" s="15">
        <f>'[3]29'!J85</f>
        <v>300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204">
        <v>30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30</v>
      </c>
      <c r="BD83" s="204">
        <v>30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940</v>
      </c>
      <c r="G84" s="16">
        <f>'[3]29'!G86</f>
        <v>0</v>
      </c>
      <c r="H84" s="17">
        <f t="shared" si="59"/>
        <v>1260</v>
      </c>
      <c r="I84" s="15">
        <f>'[3]29'!J86</f>
        <v>300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204">
        <v>30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30</v>
      </c>
      <c r="BD84" s="204">
        <v>30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940</v>
      </c>
      <c r="G85" s="16">
        <f>'[3]29'!G87</f>
        <v>0</v>
      </c>
      <c r="H85" s="17">
        <f t="shared" si="59"/>
        <v>1260</v>
      </c>
      <c r="I85" s="15">
        <f>'[3]29'!J87</f>
        <v>300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204">
        <v>30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30</v>
      </c>
      <c r="BD85" s="204">
        <v>30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940</v>
      </c>
      <c r="G86" s="16">
        <f>'[3]29'!G88</f>
        <v>0</v>
      </c>
      <c r="H86" s="17">
        <f t="shared" si="59"/>
        <v>1260</v>
      </c>
      <c r="I86" s="15">
        <f>'[3]29'!J88</f>
        <v>300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204">
        <v>30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30</v>
      </c>
      <c r="BD86" s="204">
        <v>30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940</v>
      </c>
      <c r="G87" s="16">
        <f>'[3]29'!G89</f>
        <v>0</v>
      </c>
      <c r="H87" s="17">
        <f t="shared" si="59"/>
        <v>1260</v>
      </c>
      <c r="I87" s="15">
        <f>'[3]29'!J89</f>
        <v>300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240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</v>
      </c>
      <c r="AT87" s="8">
        <v>30</v>
      </c>
      <c r="AU87" s="8">
        <v>30</v>
      </c>
      <c r="AW87" s="204">
        <v>30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</v>
      </c>
      <c r="BD87" s="204">
        <v>30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</v>
      </c>
      <c r="BL87" s="8">
        <f t="shared" si="53"/>
        <v>30</v>
      </c>
      <c r="BM87" s="8">
        <f t="shared" si="54"/>
        <v>30</v>
      </c>
      <c r="BN87" s="8">
        <f t="shared" si="55"/>
        <v>30</v>
      </c>
      <c r="BO87" s="8">
        <f t="shared" si="56"/>
        <v>30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940</v>
      </c>
      <c r="G88" s="16">
        <f>'[3]29'!G90</f>
        <v>0</v>
      </c>
      <c r="H88" s="17">
        <f t="shared" si="59"/>
        <v>1260</v>
      </c>
      <c r="I88" s="15">
        <f>'[3]29'!J90</f>
        <v>300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240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</v>
      </c>
      <c r="AT88" s="8">
        <v>30</v>
      </c>
      <c r="AU88" s="8">
        <v>30</v>
      </c>
      <c r="AW88" s="204">
        <v>30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</v>
      </c>
      <c r="BD88" s="204">
        <v>30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</v>
      </c>
      <c r="BL88" s="8">
        <f t="shared" si="53"/>
        <v>30</v>
      </c>
      <c r="BM88" s="8">
        <f t="shared" si="54"/>
        <v>30</v>
      </c>
      <c r="BN88" s="8">
        <f t="shared" si="55"/>
        <v>30</v>
      </c>
      <c r="BO88" s="8">
        <f t="shared" si="56"/>
        <v>30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940</v>
      </c>
      <c r="G89" s="16">
        <f>'[3]29'!G91</f>
        <v>0</v>
      </c>
      <c r="H89" s="17">
        <f t="shared" si="59"/>
        <v>1260</v>
      </c>
      <c r="I89" s="15">
        <f>'[3]29'!J91</f>
        <v>300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30</v>
      </c>
      <c r="AU89" s="8">
        <v>30</v>
      </c>
      <c r="AW89" s="204">
        <v>30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</v>
      </c>
      <c r="BD89" s="204">
        <v>30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</v>
      </c>
      <c r="BL89" s="8">
        <f t="shared" si="53"/>
        <v>30</v>
      </c>
      <c r="BM89" s="8">
        <f t="shared" si="54"/>
        <v>30</v>
      </c>
      <c r="BN89" s="8">
        <f t="shared" si="55"/>
        <v>30</v>
      </c>
      <c r="BO89" s="8">
        <f t="shared" si="56"/>
        <v>30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940</v>
      </c>
      <c r="G90" s="16">
        <f>'[3]29'!G92</f>
        <v>0</v>
      </c>
      <c r="H90" s="17">
        <f t="shared" si="59"/>
        <v>1260</v>
      </c>
      <c r="I90" s="15">
        <f>'[3]29'!J92</f>
        <v>300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240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</v>
      </c>
      <c r="AT90" s="8">
        <v>30</v>
      </c>
      <c r="AU90" s="8">
        <v>30</v>
      </c>
      <c r="AW90" s="204">
        <v>30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</v>
      </c>
      <c r="BD90" s="204">
        <v>30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</v>
      </c>
      <c r="BL90" s="8">
        <f t="shared" si="53"/>
        <v>30</v>
      </c>
      <c r="BM90" s="8">
        <f t="shared" si="54"/>
        <v>30</v>
      </c>
      <c r="BN90" s="8">
        <f t="shared" si="55"/>
        <v>30</v>
      </c>
      <c r="BO90" s="8">
        <f t="shared" si="56"/>
        <v>30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940</v>
      </c>
      <c r="G91" s="16">
        <f>'[3]29'!G93</f>
        <v>0</v>
      </c>
      <c r="H91" s="17">
        <f t="shared" si="59"/>
        <v>1260</v>
      </c>
      <c r="I91" s="15">
        <f>'[3]29'!J93</f>
        <v>300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</v>
      </c>
      <c r="AU91" s="8">
        <v>30</v>
      </c>
      <c r="AW91" s="204">
        <v>30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</v>
      </c>
      <c r="BD91" s="204">
        <v>30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</v>
      </c>
      <c r="BL91" s="8">
        <f t="shared" si="53"/>
        <v>30</v>
      </c>
      <c r="BM91" s="8">
        <f t="shared" si="54"/>
        <v>30</v>
      </c>
      <c r="BN91" s="8">
        <f t="shared" si="55"/>
        <v>30</v>
      </c>
      <c r="BO91" s="8">
        <f t="shared" si="56"/>
        <v>30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940</v>
      </c>
      <c r="G92" s="16">
        <f>'[3]29'!G94</f>
        <v>0</v>
      </c>
      <c r="H92" s="17">
        <f t="shared" si="59"/>
        <v>1260</v>
      </c>
      <c r="I92" s="15">
        <f>'[3]29'!J94</f>
        <v>300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30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</v>
      </c>
      <c r="AL92" s="8">
        <f t="shared" si="35"/>
        <v>240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240</v>
      </c>
      <c r="AT92" s="8">
        <v>30</v>
      </c>
      <c r="AU92" s="8">
        <v>30</v>
      </c>
      <c r="AW92" s="204">
        <v>30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</v>
      </c>
      <c r="BD92" s="204">
        <v>30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</v>
      </c>
      <c r="BL92" s="8">
        <f t="shared" si="53"/>
        <v>30</v>
      </c>
      <c r="BM92" s="8">
        <f t="shared" si="54"/>
        <v>30</v>
      </c>
      <c r="BN92" s="8">
        <f t="shared" si="55"/>
        <v>30</v>
      </c>
      <c r="BO92" s="8">
        <f t="shared" si="56"/>
        <v>30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940</v>
      </c>
      <c r="G93" s="16">
        <f>'[3]29'!G95</f>
        <v>0</v>
      </c>
      <c r="H93" s="17">
        <f t="shared" si="59"/>
        <v>1260</v>
      </c>
      <c r="I93" s="15">
        <f>'[3]29'!J95</f>
        <v>300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30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</v>
      </c>
      <c r="AL93" s="8">
        <f t="shared" si="35"/>
        <v>240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</v>
      </c>
      <c r="AT93" s="8">
        <v>30</v>
      </c>
      <c r="AU93" s="8">
        <v>30</v>
      </c>
      <c r="AW93" s="204">
        <v>30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</v>
      </c>
      <c r="BD93" s="204">
        <v>30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</v>
      </c>
      <c r="BL93" s="8">
        <f t="shared" si="53"/>
        <v>30</v>
      </c>
      <c r="BM93" s="8">
        <f t="shared" si="54"/>
        <v>30</v>
      </c>
      <c r="BN93" s="8">
        <f t="shared" si="55"/>
        <v>30</v>
      </c>
      <c r="BO93" s="8">
        <f t="shared" si="56"/>
        <v>30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940</v>
      </c>
      <c r="G94" s="16">
        <f>'[3]29'!G96</f>
        <v>0</v>
      </c>
      <c r="H94" s="17">
        <f t="shared" si="59"/>
        <v>1260</v>
      </c>
      <c r="I94" s="15">
        <f>'[3]29'!J96</f>
        <v>300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30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</v>
      </c>
      <c r="AL94" s="8">
        <f t="shared" si="35"/>
        <v>240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240</v>
      </c>
      <c r="AT94" s="8">
        <v>30</v>
      </c>
      <c r="AU94" s="8">
        <v>30</v>
      </c>
      <c r="AW94" s="204">
        <v>30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</v>
      </c>
      <c r="BD94" s="204">
        <v>30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</v>
      </c>
      <c r="BL94" s="8">
        <f t="shared" si="53"/>
        <v>30</v>
      </c>
      <c r="BM94" s="8">
        <f t="shared" si="54"/>
        <v>30</v>
      </c>
      <c r="BN94" s="8">
        <f t="shared" si="55"/>
        <v>30</v>
      </c>
      <c r="BO94" s="8">
        <f t="shared" si="56"/>
        <v>30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940</v>
      </c>
      <c r="G95" s="16">
        <f>'[3]29'!G97</f>
        <v>0</v>
      </c>
      <c r="H95" s="17">
        <f t="shared" si="59"/>
        <v>1260</v>
      </c>
      <c r="I95" s="15">
        <f>'[3]29'!J97</f>
        <v>300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30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</v>
      </c>
      <c r="AL95" s="8">
        <f t="shared" si="35"/>
        <v>240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240</v>
      </c>
      <c r="AT95" s="8">
        <v>30</v>
      </c>
      <c r="AU95" s="8">
        <v>30</v>
      </c>
      <c r="AW95" s="204">
        <v>30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</v>
      </c>
      <c r="BD95" s="204">
        <v>30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</v>
      </c>
      <c r="BL95" s="8">
        <f t="shared" si="53"/>
        <v>30</v>
      </c>
      <c r="BM95" s="8">
        <f t="shared" si="54"/>
        <v>30</v>
      </c>
      <c r="BN95" s="8">
        <f t="shared" si="55"/>
        <v>30</v>
      </c>
      <c r="BO95" s="8">
        <f t="shared" si="56"/>
        <v>30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940</v>
      </c>
      <c r="G96" s="16">
        <f>'[3]29'!G98</f>
        <v>0</v>
      </c>
      <c r="H96" s="17">
        <f t="shared" si="59"/>
        <v>1260</v>
      </c>
      <c r="I96" s="15">
        <f>'[3]29'!J98</f>
        <v>300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30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</v>
      </c>
      <c r="AL96" s="8">
        <f t="shared" si="35"/>
        <v>240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240</v>
      </c>
      <c r="AT96" s="8">
        <v>30</v>
      </c>
      <c r="AU96" s="8">
        <v>30</v>
      </c>
      <c r="AW96" s="204">
        <v>30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</v>
      </c>
      <c r="BD96" s="204">
        <v>30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</v>
      </c>
      <c r="BL96" s="8">
        <f t="shared" si="53"/>
        <v>30</v>
      </c>
      <c r="BM96" s="8">
        <f t="shared" si="54"/>
        <v>30</v>
      </c>
      <c r="BN96" s="8">
        <f t="shared" si="55"/>
        <v>30</v>
      </c>
      <c r="BO96" s="8">
        <f t="shared" si="56"/>
        <v>30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940</v>
      </c>
      <c r="G97" s="16">
        <f>'[3]29'!G99</f>
        <v>0</v>
      </c>
      <c r="H97" s="17">
        <f t="shared" si="59"/>
        <v>1260</v>
      </c>
      <c r="I97" s="15">
        <f>'[3]29'!J99</f>
        <v>300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30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</v>
      </c>
      <c r="AL97" s="8">
        <f t="shared" si="35"/>
        <v>240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240</v>
      </c>
      <c r="AT97" s="8">
        <v>30</v>
      </c>
      <c r="AU97" s="8">
        <v>30</v>
      </c>
      <c r="AW97" s="204">
        <v>30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</v>
      </c>
      <c r="BD97" s="204">
        <v>30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</v>
      </c>
      <c r="BL97" s="8">
        <f t="shared" si="53"/>
        <v>30</v>
      </c>
      <c r="BM97" s="8">
        <f t="shared" si="54"/>
        <v>30</v>
      </c>
      <c r="BN97" s="8">
        <f t="shared" si="55"/>
        <v>30</v>
      </c>
      <c r="BO97" s="8">
        <f t="shared" si="56"/>
        <v>30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940</v>
      </c>
      <c r="G98" s="16">
        <f>'[3]29'!G100</f>
        <v>0</v>
      </c>
      <c r="H98" s="17">
        <f t="shared" si="59"/>
        <v>1260</v>
      </c>
      <c r="I98" s="15">
        <f>'[3]29'!J100</f>
        <v>300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30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</v>
      </c>
      <c r="AL98" s="8">
        <f t="shared" si="35"/>
        <v>240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240</v>
      </c>
      <c r="AT98" s="8">
        <v>30</v>
      </c>
      <c r="AU98" s="8">
        <v>30</v>
      </c>
      <c r="AW98" s="204">
        <v>30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</v>
      </c>
      <c r="BD98" s="204">
        <v>30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</v>
      </c>
      <c r="BL98" s="8">
        <f t="shared" si="53"/>
        <v>30</v>
      </c>
      <c r="BM98" s="8">
        <f t="shared" si="54"/>
        <v>30</v>
      </c>
      <c r="BN98" s="8">
        <f t="shared" si="55"/>
        <v>30</v>
      </c>
      <c r="BO98" s="8">
        <f t="shared" si="56"/>
        <v>30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7.2014110000000002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7.2014110000000002</v>
      </c>
      <c r="P99" s="15">
        <f t="shared" si="62"/>
        <v>2.4E-2</v>
      </c>
      <c r="Q99" s="15">
        <f t="shared" si="62"/>
        <v>7.2014110000000002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7.2014110000000002</v>
      </c>
      <c r="X99" s="15">
        <f t="shared" si="62"/>
        <v>0.72641000000000067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0.72641000000000067</v>
      </c>
      <c r="AE99" s="15">
        <f t="shared" si="62"/>
        <v>0.72641000000000067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0.72641000000000067</v>
      </c>
      <c r="AL99" s="15">
        <f t="shared" si="62"/>
        <v>5.7485910000000002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5.7485910000000002</v>
      </c>
      <c r="AS99" s="15">
        <f t="shared" si="62"/>
        <v>0</v>
      </c>
      <c r="AT99" s="15">
        <f t="shared" si="62"/>
        <v>0.72632750000000046</v>
      </c>
      <c r="AU99" s="15">
        <f t="shared" si="62"/>
        <v>0.72632750000000046</v>
      </c>
      <c r="AV99" s="15">
        <f t="shared" si="62"/>
        <v>0</v>
      </c>
      <c r="AW99" s="15">
        <f t="shared" si="62"/>
        <v>0.72641000000000067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0.72641000000000067</v>
      </c>
      <c r="BD99" s="15">
        <f t="shared" si="62"/>
        <v>0.72641000000000067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0.72641000000000067</v>
      </c>
      <c r="BK99" s="15"/>
      <c r="BL99" s="15">
        <f t="shared" si="63"/>
        <v>0.72632750000000046</v>
      </c>
      <c r="BM99" s="15">
        <f t="shared" si="63"/>
        <v>0.72632750000000046</v>
      </c>
      <c r="BN99" s="15">
        <f t="shared" si="63"/>
        <v>0.72641000000000067</v>
      </c>
      <c r="BO99" s="15">
        <f t="shared" si="63"/>
        <v>0.72641000000000067</v>
      </c>
      <c r="BP99" s="15">
        <f t="shared" si="63"/>
        <v>-8.250000000000046E-5</v>
      </c>
      <c r="BQ99" s="15">
        <f t="shared" si="63"/>
        <v>-8.250000000000046E-5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44802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44802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79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topLeftCell="B75"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32</v>
      </c>
      <c r="E3">
        <f>PPCL!P3</f>
        <v>0</v>
      </c>
      <c r="F3">
        <f>B3+C3</f>
        <v>200</v>
      </c>
      <c r="G3">
        <f>D3+E3</f>
        <v>32</v>
      </c>
      <c r="H3" s="154"/>
      <c r="I3">
        <f>BRPL_EOD!AI3+BRPL_EOD!AJ3</f>
        <v>6.59</v>
      </c>
      <c r="J3">
        <f>BYPL_EOD!AI3+BYPL_EOD!AJ3</f>
        <v>9.41</v>
      </c>
      <c r="K3">
        <f>MES_EOD!AI3+MES_EOD!AJ3</f>
        <v>0</v>
      </c>
      <c r="L3">
        <f>NDMC_EOD!AI3+NDMC_EOD!AJ3</f>
        <v>9.41</v>
      </c>
      <c r="M3">
        <f>TPDDL_EOD!AI3+TPDDL_EOD!AJ3</f>
        <v>6.59</v>
      </c>
      <c r="N3">
        <f t="shared" ref="N3:N66" si="0">SUM(I3:M3)</f>
        <v>32</v>
      </c>
      <c r="O3" s="154">
        <f t="shared" ref="O3:O66" si="1">G3-N3</f>
        <v>0</v>
      </c>
      <c r="P3">
        <v>6.59</v>
      </c>
      <c r="Q3">
        <v>9.41</v>
      </c>
      <c r="R3">
        <v>0</v>
      </c>
      <c r="S3">
        <v>9.41</v>
      </c>
      <c r="T3">
        <v>6.59</v>
      </c>
      <c r="U3" s="156">
        <f t="shared" ref="U3:U66" si="2">SUM(P3:T3)</f>
        <v>32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32</v>
      </c>
      <c r="E4">
        <f>PPCL!P4</f>
        <v>0</v>
      </c>
      <c r="F4">
        <f t="shared" ref="F4:F67" si="4">B4+C4</f>
        <v>200</v>
      </c>
      <c r="G4">
        <f t="shared" ref="G4:G67" si="5">D4+E4</f>
        <v>32</v>
      </c>
      <c r="H4" s="154"/>
      <c r="I4">
        <f>BRPL_EOD!AI4+BRPL_EOD!AJ4</f>
        <v>6.59</v>
      </c>
      <c r="J4">
        <f>BYPL_EOD!AI4+BYPL_EOD!AJ4</f>
        <v>9.41</v>
      </c>
      <c r="K4">
        <f>MES_EOD!AI4+MES_EOD!AJ4</f>
        <v>0</v>
      </c>
      <c r="L4">
        <f>NDMC_EOD!AI4+NDMC_EOD!AJ4</f>
        <v>9.41</v>
      </c>
      <c r="M4">
        <f>TPDDL_EOD!AI4+TPDDL_EOD!AJ4</f>
        <v>6.59</v>
      </c>
      <c r="N4">
        <f t="shared" si="0"/>
        <v>32</v>
      </c>
      <c r="O4" s="154">
        <f t="shared" si="1"/>
        <v>0</v>
      </c>
      <c r="P4">
        <v>6.59</v>
      </c>
      <c r="Q4">
        <v>9.41</v>
      </c>
      <c r="R4">
        <v>0</v>
      </c>
      <c r="S4">
        <v>9.41</v>
      </c>
      <c r="T4">
        <v>6.59</v>
      </c>
      <c r="U4" s="156">
        <f t="shared" si="2"/>
        <v>32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32</v>
      </c>
      <c r="E5">
        <f>PPCL!P5</f>
        <v>0</v>
      </c>
      <c r="F5">
        <f t="shared" si="4"/>
        <v>200</v>
      </c>
      <c r="G5">
        <f t="shared" si="5"/>
        <v>32</v>
      </c>
      <c r="H5" s="154"/>
      <c r="I5">
        <f>BRPL_EOD!AI5+BRPL_EOD!AJ5</f>
        <v>6.59</v>
      </c>
      <c r="J5">
        <f>BYPL_EOD!AI5+BYPL_EOD!AJ5</f>
        <v>9.41</v>
      </c>
      <c r="K5">
        <f>MES_EOD!AI5+MES_EOD!AJ5</f>
        <v>0</v>
      </c>
      <c r="L5">
        <f>NDMC_EOD!AI5+NDMC_EOD!AJ5</f>
        <v>9.41</v>
      </c>
      <c r="M5">
        <f>TPDDL_EOD!AI5+TPDDL_EOD!AJ5</f>
        <v>6.59</v>
      </c>
      <c r="N5">
        <f t="shared" si="0"/>
        <v>32</v>
      </c>
      <c r="O5" s="154">
        <f t="shared" si="1"/>
        <v>0</v>
      </c>
      <c r="P5">
        <v>6.59</v>
      </c>
      <c r="Q5">
        <v>9.41</v>
      </c>
      <c r="R5">
        <v>0</v>
      </c>
      <c r="S5">
        <v>9.41</v>
      </c>
      <c r="T5">
        <v>6.59</v>
      </c>
      <c r="U5" s="156">
        <f t="shared" si="2"/>
        <v>32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32</v>
      </c>
      <c r="E6">
        <f>PPCL!P6</f>
        <v>0</v>
      </c>
      <c r="F6">
        <f t="shared" si="4"/>
        <v>200</v>
      </c>
      <c r="G6">
        <f t="shared" si="5"/>
        <v>32</v>
      </c>
      <c r="H6" s="154"/>
      <c r="I6">
        <f>BRPL_EOD!AI6+BRPL_EOD!AJ6</f>
        <v>6.59</v>
      </c>
      <c r="J6">
        <f>BYPL_EOD!AI6+BYPL_EOD!AJ6</f>
        <v>9.41</v>
      </c>
      <c r="K6">
        <f>MES_EOD!AI6+MES_EOD!AJ6</f>
        <v>0</v>
      </c>
      <c r="L6">
        <f>NDMC_EOD!AI6+NDMC_EOD!AJ6</f>
        <v>9.41</v>
      </c>
      <c r="M6">
        <f>TPDDL_EOD!AI6+TPDDL_EOD!AJ6</f>
        <v>6.59</v>
      </c>
      <c r="N6">
        <f t="shared" si="0"/>
        <v>32</v>
      </c>
      <c r="O6" s="154">
        <f t="shared" si="1"/>
        <v>0</v>
      </c>
      <c r="P6">
        <v>6.59</v>
      </c>
      <c r="Q6">
        <v>9.41</v>
      </c>
      <c r="R6">
        <v>0</v>
      </c>
      <c r="S6">
        <v>9.41</v>
      </c>
      <c r="T6">
        <v>6.59</v>
      </c>
      <c r="U6" s="156">
        <f t="shared" si="2"/>
        <v>32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200</v>
      </c>
      <c r="G7">
        <f t="shared" si="5"/>
        <v>34</v>
      </c>
      <c r="H7" s="154"/>
      <c r="I7">
        <f>BRPL_EOD!AI7+BRPL_EOD!AJ7</f>
        <v>6.22</v>
      </c>
      <c r="J7">
        <f>BYPL_EOD!AI7+BYPL_EOD!AJ7</f>
        <v>8.89</v>
      </c>
      <c r="K7">
        <f>MES_EOD!AI7+MES_EOD!AJ7</f>
        <v>1.78</v>
      </c>
      <c r="L7">
        <f>NDMC_EOD!AI7+NDMC_EOD!AJ7</f>
        <v>8.89</v>
      </c>
      <c r="M7">
        <f>TPDDL_EOD!AI7+TPDDL_EOD!AJ7</f>
        <v>6.22</v>
      </c>
      <c r="N7">
        <f t="shared" si="0"/>
        <v>32</v>
      </c>
      <c r="O7" s="154">
        <f t="shared" si="1"/>
        <v>2</v>
      </c>
      <c r="P7">
        <v>6.6087499999999997</v>
      </c>
      <c r="Q7">
        <v>9.4456249999999997</v>
      </c>
      <c r="R7">
        <v>1.8912500000000001</v>
      </c>
      <c r="S7">
        <v>9.4456249999999997</v>
      </c>
      <c r="T7">
        <v>6.6087499999999997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200</v>
      </c>
      <c r="G8">
        <f t="shared" si="5"/>
        <v>34</v>
      </c>
      <c r="H8" s="154"/>
      <c r="I8">
        <f>BRPL_EOD!AI8+BRPL_EOD!AJ8</f>
        <v>6.59</v>
      </c>
      <c r="J8">
        <f>BYPL_EOD!AI8+BYPL_EOD!AJ8</f>
        <v>9.41</v>
      </c>
      <c r="K8">
        <f>MES_EOD!AI8+MES_EOD!AJ8</f>
        <v>0</v>
      </c>
      <c r="L8">
        <f>NDMC_EOD!AI8+NDMC_EOD!AJ8</f>
        <v>9.41</v>
      </c>
      <c r="M8">
        <f>TPDDL_EOD!AI8+TPDDL_EOD!AJ8</f>
        <v>6.59</v>
      </c>
      <c r="N8">
        <f t="shared" si="0"/>
        <v>32</v>
      </c>
      <c r="O8" s="154">
        <f t="shared" si="1"/>
        <v>2</v>
      </c>
      <c r="P8">
        <v>7.0018750000000001</v>
      </c>
      <c r="Q8">
        <v>9.9981249999999999</v>
      </c>
      <c r="R8">
        <v>0</v>
      </c>
      <c r="S8">
        <v>9.9981249999999999</v>
      </c>
      <c r="T8">
        <v>7.0018750000000001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200</v>
      </c>
      <c r="G9">
        <f t="shared" si="5"/>
        <v>34</v>
      </c>
      <c r="H9" s="154"/>
      <c r="I9">
        <f>BRPL_EOD!AI9+BRPL_EOD!AJ9</f>
        <v>6.59</v>
      </c>
      <c r="J9">
        <f>BYPL_EOD!AI9+BYPL_EOD!AJ9</f>
        <v>9.41</v>
      </c>
      <c r="K9">
        <f>MES_EOD!AI9+MES_EOD!AJ9</f>
        <v>0</v>
      </c>
      <c r="L9">
        <f>NDMC_EOD!AI9+NDMC_EOD!AJ9</f>
        <v>9.41</v>
      </c>
      <c r="M9">
        <f>TPDDL_EOD!AI9+TPDDL_EOD!AJ9</f>
        <v>6.59</v>
      </c>
      <c r="N9">
        <f t="shared" si="0"/>
        <v>32</v>
      </c>
      <c r="O9" s="154">
        <f t="shared" si="1"/>
        <v>2</v>
      </c>
      <c r="P9">
        <v>7.0018750000000001</v>
      </c>
      <c r="Q9">
        <v>9.9981249999999999</v>
      </c>
      <c r="R9">
        <v>0</v>
      </c>
      <c r="S9">
        <v>9.9981249999999999</v>
      </c>
      <c r="T9">
        <v>7.0018750000000001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200</v>
      </c>
      <c r="G10">
        <f t="shared" si="5"/>
        <v>34</v>
      </c>
      <c r="H10" s="154"/>
      <c r="I10">
        <f>BRPL_EOD!AI10+BRPL_EOD!AJ10</f>
        <v>9.4600000000000009</v>
      </c>
      <c r="J10">
        <f>BYPL_EOD!AI10+BYPL_EOD!AJ10</f>
        <v>5.38</v>
      </c>
      <c r="K10">
        <f>MES_EOD!AI10+MES_EOD!AJ10</f>
        <v>2.0299999999999998</v>
      </c>
      <c r="L10">
        <f>NDMC_EOD!AI10+NDMC_EOD!AJ10</f>
        <v>10.14</v>
      </c>
      <c r="M10">
        <f>TPDDL_EOD!AI10+TPDDL_EOD!AJ10</f>
        <v>7</v>
      </c>
      <c r="N10">
        <f t="shared" si="0"/>
        <v>34.010000000000005</v>
      </c>
      <c r="O10" s="154">
        <f t="shared" si="1"/>
        <v>-1.0000000000005116E-2</v>
      </c>
      <c r="P10">
        <v>9.4572184651573057</v>
      </c>
      <c r="Q10">
        <v>5.3784181123199053</v>
      </c>
      <c r="R10">
        <v>2.0294031167303728</v>
      </c>
      <c r="S10">
        <v>10.137018523963539</v>
      </c>
      <c r="T10">
        <v>6.9979417818288727</v>
      </c>
      <c r="U10" s="156">
        <f t="shared" si="2"/>
        <v>33.999999999999993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200</v>
      </c>
      <c r="G11">
        <f t="shared" si="5"/>
        <v>34</v>
      </c>
      <c r="H11" s="154"/>
      <c r="I11">
        <f>BRPL_EOD!AI11+BRPL_EOD!AJ11</f>
        <v>9.4600000000000009</v>
      </c>
      <c r="J11">
        <f>BYPL_EOD!AI11+BYPL_EOD!AJ11</f>
        <v>5.38</v>
      </c>
      <c r="K11">
        <f>MES_EOD!AI11+MES_EOD!AJ11</f>
        <v>2.0299999999999998</v>
      </c>
      <c r="L11">
        <f>NDMC_EOD!AI11+NDMC_EOD!AJ11</f>
        <v>10.14</v>
      </c>
      <c r="M11">
        <f>TPDDL_EOD!AI11+TPDDL_EOD!AJ11</f>
        <v>7</v>
      </c>
      <c r="N11">
        <f t="shared" si="0"/>
        <v>34.010000000000005</v>
      </c>
      <c r="O11" s="154">
        <f t="shared" si="1"/>
        <v>-1.0000000000005116E-2</v>
      </c>
      <c r="P11">
        <v>9.4572184651573057</v>
      </c>
      <c r="Q11">
        <v>5.3784181123199053</v>
      </c>
      <c r="R11">
        <v>2.0294031167303728</v>
      </c>
      <c r="S11">
        <v>10.137018523963539</v>
      </c>
      <c r="T11">
        <v>6.9979417818288727</v>
      </c>
      <c r="U11" s="156">
        <f t="shared" si="2"/>
        <v>33.999999999999993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200</v>
      </c>
      <c r="G12">
        <f t="shared" si="5"/>
        <v>34</v>
      </c>
      <c r="H12" s="154"/>
      <c r="I12">
        <f>BRPL_EOD!AI12+BRPL_EOD!AJ12</f>
        <v>9.4600000000000009</v>
      </c>
      <c r="J12">
        <f>BYPL_EOD!AI12+BYPL_EOD!AJ12</f>
        <v>5.38</v>
      </c>
      <c r="K12">
        <f>MES_EOD!AI12+MES_EOD!AJ12</f>
        <v>2.0299999999999998</v>
      </c>
      <c r="L12">
        <f>NDMC_EOD!AI12+NDMC_EOD!AJ12</f>
        <v>10.14</v>
      </c>
      <c r="M12">
        <f>TPDDL_EOD!AI12+TPDDL_EOD!AJ12</f>
        <v>7</v>
      </c>
      <c r="N12">
        <f t="shared" si="0"/>
        <v>34.010000000000005</v>
      </c>
      <c r="O12" s="154">
        <f t="shared" si="1"/>
        <v>-1.0000000000005116E-2</v>
      </c>
      <c r="P12">
        <v>9.4572184651573057</v>
      </c>
      <c r="Q12">
        <v>5.3784181123199053</v>
      </c>
      <c r="R12">
        <v>2.0294031167303728</v>
      </c>
      <c r="S12">
        <v>10.137018523963539</v>
      </c>
      <c r="T12">
        <v>6.9979417818288727</v>
      </c>
      <c r="U12" s="156">
        <f t="shared" si="2"/>
        <v>33.999999999999993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200</v>
      </c>
      <c r="G13">
        <f t="shared" si="5"/>
        <v>34</v>
      </c>
      <c r="H13" s="154"/>
      <c r="I13">
        <f>BRPL_EOD!AI13+BRPL_EOD!AJ13</f>
        <v>9.4600000000000009</v>
      </c>
      <c r="J13">
        <f>BYPL_EOD!AI13+BYPL_EOD!AJ13</f>
        <v>5.38</v>
      </c>
      <c r="K13">
        <f>MES_EOD!AI13+MES_EOD!AJ13</f>
        <v>2.0299999999999998</v>
      </c>
      <c r="L13">
        <f>NDMC_EOD!AI13+NDMC_EOD!AJ13</f>
        <v>10.14</v>
      </c>
      <c r="M13">
        <f>TPDDL_EOD!AI13+TPDDL_EOD!AJ13</f>
        <v>7</v>
      </c>
      <c r="N13">
        <f t="shared" si="0"/>
        <v>34.010000000000005</v>
      </c>
      <c r="O13" s="154">
        <f t="shared" si="1"/>
        <v>-1.0000000000005116E-2</v>
      </c>
      <c r="P13">
        <v>9.4572184651573057</v>
      </c>
      <c r="Q13">
        <v>5.3784181123199053</v>
      </c>
      <c r="R13">
        <v>2.0294031167303728</v>
      </c>
      <c r="S13">
        <v>10.137018523963539</v>
      </c>
      <c r="T13">
        <v>6.9979417818288727</v>
      </c>
      <c r="U13" s="156">
        <f t="shared" si="2"/>
        <v>33.999999999999993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200</v>
      </c>
      <c r="G14">
        <f t="shared" si="5"/>
        <v>34</v>
      </c>
      <c r="H14" s="154"/>
      <c r="I14">
        <f>BRPL_EOD!AI14+BRPL_EOD!AJ14</f>
        <v>9.4600000000000009</v>
      </c>
      <c r="J14">
        <f>BYPL_EOD!AI14+BYPL_EOD!AJ14</f>
        <v>5.38</v>
      </c>
      <c r="K14">
        <f>MES_EOD!AI14+MES_EOD!AJ14</f>
        <v>2.0299999999999998</v>
      </c>
      <c r="L14">
        <f>NDMC_EOD!AI14+NDMC_EOD!AJ14</f>
        <v>10.14</v>
      </c>
      <c r="M14">
        <f>TPDDL_EOD!AI14+TPDDL_EOD!AJ14</f>
        <v>7</v>
      </c>
      <c r="N14">
        <f t="shared" si="0"/>
        <v>34.010000000000005</v>
      </c>
      <c r="O14" s="154">
        <f t="shared" si="1"/>
        <v>-1.0000000000005116E-2</v>
      </c>
      <c r="P14">
        <v>9.4572184651573057</v>
      </c>
      <c r="Q14">
        <v>5.3784181123199053</v>
      </c>
      <c r="R14">
        <v>2.0294031167303728</v>
      </c>
      <c r="S14">
        <v>10.137018523963539</v>
      </c>
      <c r="T14">
        <v>6.9979417818288727</v>
      </c>
      <c r="U14" s="156">
        <f t="shared" si="2"/>
        <v>33.999999999999993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200</v>
      </c>
      <c r="G15">
        <f t="shared" si="5"/>
        <v>34</v>
      </c>
      <c r="H15" s="154"/>
      <c r="I15">
        <f>BRPL_EOD!AI15+BRPL_EOD!AJ15</f>
        <v>9.4600000000000009</v>
      </c>
      <c r="J15">
        <f>BYPL_EOD!AI15+BYPL_EOD!AJ15</f>
        <v>5.38</v>
      </c>
      <c r="K15">
        <f>MES_EOD!AI15+MES_EOD!AJ15</f>
        <v>2.0299999999999998</v>
      </c>
      <c r="L15">
        <f>NDMC_EOD!AI15+NDMC_EOD!AJ15</f>
        <v>10.14</v>
      </c>
      <c r="M15">
        <f>TPDDL_EOD!AI15+TPDDL_EOD!AJ15</f>
        <v>7</v>
      </c>
      <c r="N15">
        <f t="shared" si="0"/>
        <v>34.010000000000005</v>
      </c>
      <c r="O15" s="154">
        <f t="shared" si="1"/>
        <v>-1.0000000000005116E-2</v>
      </c>
      <c r="P15">
        <v>9.4572184651573057</v>
      </c>
      <c r="Q15">
        <v>5.3784181123199053</v>
      </c>
      <c r="R15">
        <v>2.0294031167303728</v>
      </c>
      <c r="S15">
        <v>10.137018523963539</v>
      </c>
      <c r="T15">
        <v>6.9979417818288727</v>
      </c>
      <c r="U15" s="156">
        <f t="shared" si="2"/>
        <v>33.999999999999993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200</v>
      </c>
      <c r="G16">
        <f t="shared" si="5"/>
        <v>34</v>
      </c>
      <c r="H16" s="154"/>
      <c r="I16">
        <f>BRPL_EOD!AI16+BRPL_EOD!AJ16</f>
        <v>9.4600000000000009</v>
      </c>
      <c r="J16">
        <f>BYPL_EOD!AI16+BYPL_EOD!AJ16</f>
        <v>5.38</v>
      </c>
      <c r="K16">
        <f>MES_EOD!AI16+MES_EOD!AJ16</f>
        <v>2.0299999999999998</v>
      </c>
      <c r="L16">
        <f>NDMC_EOD!AI16+NDMC_EOD!AJ16</f>
        <v>10.14</v>
      </c>
      <c r="M16">
        <f>TPDDL_EOD!AI16+TPDDL_EOD!AJ16</f>
        <v>7</v>
      </c>
      <c r="N16">
        <f t="shared" si="0"/>
        <v>34.010000000000005</v>
      </c>
      <c r="O16" s="154">
        <f t="shared" si="1"/>
        <v>-1.0000000000005116E-2</v>
      </c>
      <c r="P16">
        <v>9.4572184651573057</v>
      </c>
      <c r="Q16">
        <v>5.3784181123199053</v>
      </c>
      <c r="R16">
        <v>2.0294031167303728</v>
      </c>
      <c r="S16">
        <v>10.137018523963539</v>
      </c>
      <c r="T16">
        <v>6.9979417818288727</v>
      </c>
      <c r="U16" s="156">
        <f t="shared" si="2"/>
        <v>33.999999999999993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200</v>
      </c>
      <c r="G17">
        <f t="shared" si="5"/>
        <v>34</v>
      </c>
      <c r="H17" s="154"/>
      <c r="I17">
        <f>BRPL_EOD!AI17+BRPL_EOD!AJ17</f>
        <v>9.4600000000000009</v>
      </c>
      <c r="J17">
        <f>BYPL_EOD!AI17+BYPL_EOD!AJ17</f>
        <v>5.38</v>
      </c>
      <c r="K17">
        <f>MES_EOD!AI17+MES_EOD!AJ17</f>
        <v>2.0299999999999998</v>
      </c>
      <c r="L17">
        <f>NDMC_EOD!AI17+NDMC_EOD!AJ17</f>
        <v>10.14</v>
      </c>
      <c r="M17">
        <f>TPDDL_EOD!AI17+TPDDL_EOD!AJ17</f>
        <v>7</v>
      </c>
      <c r="N17">
        <f t="shared" si="0"/>
        <v>34.010000000000005</v>
      </c>
      <c r="O17" s="154">
        <f t="shared" si="1"/>
        <v>-1.0000000000005116E-2</v>
      </c>
      <c r="P17">
        <v>9.4572184651573057</v>
      </c>
      <c r="Q17">
        <v>5.3784181123199053</v>
      </c>
      <c r="R17">
        <v>2.0294031167303728</v>
      </c>
      <c r="S17">
        <v>10.137018523963539</v>
      </c>
      <c r="T17">
        <v>6.9979417818288727</v>
      </c>
      <c r="U17" s="156">
        <f t="shared" si="2"/>
        <v>33.999999999999993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200</v>
      </c>
      <c r="G18">
        <f t="shared" si="5"/>
        <v>34</v>
      </c>
      <c r="H18" s="154"/>
      <c r="I18">
        <f>BRPL_EOD!AI18+BRPL_EOD!AJ18</f>
        <v>9.4600000000000009</v>
      </c>
      <c r="J18">
        <f>BYPL_EOD!AI18+BYPL_EOD!AJ18</f>
        <v>5.38</v>
      </c>
      <c r="K18">
        <f>MES_EOD!AI18+MES_EOD!AJ18</f>
        <v>2.0299999999999998</v>
      </c>
      <c r="L18">
        <f>NDMC_EOD!AI18+NDMC_EOD!AJ18</f>
        <v>10.14</v>
      </c>
      <c r="M18">
        <f>TPDDL_EOD!AI18+TPDDL_EOD!AJ18</f>
        <v>7</v>
      </c>
      <c r="N18">
        <f t="shared" si="0"/>
        <v>34.010000000000005</v>
      </c>
      <c r="O18" s="154">
        <f t="shared" si="1"/>
        <v>-1.0000000000005116E-2</v>
      </c>
      <c r="P18">
        <v>9.4572184651573057</v>
      </c>
      <c r="Q18">
        <v>5.3784181123199053</v>
      </c>
      <c r="R18">
        <v>2.0294031167303728</v>
      </c>
      <c r="S18">
        <v>10.137018523963539</v>
      </c>
      <c r="T18">
        <v>6.9979417818288727</v>
      </c>
      <c r="U18" s="156">
        <f t="shared" si="2"/>
        <v>33.999999999999993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200</v>
      </c>
      <c r="G19">
        <f t="shared" si="5"/>
        <v>34</v>
      </c>
      <c r="H19" s="154"/>
      <c r="I19">
        <f>BRPL_EOD!AI19+BRPL_EOD!AJ19</f>
        <v>9.4600000000000009</v>
      </c>
      <c r="J19">
        <f>BYPL_EOD!AI19+BYPL_EOD!AJ19</f>
        <v>5.38</v>
      </c>
      <c r="K19">
        <f>MES_EOD!AI19+MES_EOD!AJ19</f>
        <v>2.0299999999999998</v>
      </c>
      <c r="L19">
        <f>NDMC_EOD!AI19+NDMC_EOD!AJ19</f>
        <v>10.14</v>
      </c>
      <c r="M19">
        <f>TPDDL_EOD!AI19+TPDDL_EOD!AJ19</f>
        <v>7</v>
      </c>
      <c r="N19">
        <f t="shared" si="0"/>
        <v>34.010000000000005</v>
      </c>
      <c r="O19" s="154">
        <f t="shared" si="1"/>
        <v>-1.0000000000005116E-2</v>
      </c>
      <c r="P19">
        <v>9.4572184651573057</v>
      </c>
      <c r="Q19">
        <v>5.3784181123199053</v>
      </c>
      <c r="R19">
        <v>2.0294031167303728</v>
      </c>
      <c r="S19">
        <v>10.137018523963539</v>
      </c>
      <c r="T19">
        <v>6.9979417818288727</v>
      </c>
      <c r="U19" s="156">
        <f t="shared" si="2"/>
        <v>33.999999999999993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200</v>
      </c>
      <c r="G20">
        <f t="shared" si="5"/>
        <v>34</v>
      </c>
      <c r="H20" s="154"/>
      <c r="I20">
        <f>BRPL_EOD!AI20+BRPL_EOD!AJ20</f>
        <v>9.4600000000000009</v>
      </c>
      <c r="J20">
        <f>BYPL_EOD!AI20+BYPL_EOD!AJ20</f>
        <v>5.38</v>
      </c>
      <c r="K20">
        <f>MES_EOD!AI20+MES_EOD!AJ20</f>
        <v>2.0299999999999998</v>
      </c>
      <c r="L20">
        <f>NDMC_EOD!AI20+NDMC_EOD!AJ20</f>
        <v>10.14</v>
      </c>
      <c r="M20">
        <f>TPDDL_EOD!AI20+TPDDL_EOD!AJ20</f>
        <v>7</v>
      </c>
      <c r="N20">
        <f t="shared" si="0"/>
        <v>34.010000000000005</v>
      </c>
      <c r="O20" s="154">
        <f t="shared" si="1"/>
        <v>-1.0000000000005116E-2</v>
      </c>
      <c r="P20">
        <v>9.4572184651573057</v>
      </c>
      <c r="Q20">
        <v>5.3784181123199053</v>
      </c>
      <c r="R20">
        <v>2.0294031167303728</v>
      </c>
      <c r="S20">
        <v>10.137018523963539</v>
      </c>
      <c r="T20">
        <v>6.9979417818288727</v>
      </c>
      <c r="U20" s="156">
        <f t="shared" si="2"/>
        <v>33.999999999999993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200</v>
      </c>
      <c r="G21">
        <f t="shared" si="5"/>
        <v>34</v>
      </c>
      <c r="H21" s="154"/>
      <c r="I21">
        <f>BRPL_EOD!AI21+BRPL_EOD!AJ21</f>
        <v>9.4600000000000009</v>
      </c>
      <c r="J21">
        <f>BYPL_EOD!AI21+BYPL_EOD!AJ21</f>
        <v>5.38</v>
      </c>
      <c r="K21">
        <f>MES_EOD!AI21+MES_EOD!AJ21</f>
        <v>2.0299999999999998</v>
      </c>
      <c r="L21">
        <f>NDMC_EOD!AI21+NDMC_EOD!AJ21</f>
        <v>10.14</v>
      </c>
      <c r="M21">
        <f>TPDDL_EOD!AI21+TPDDL_EOD!AJ21</f>
        <v>7</v>
      </c>
      <c r="N21">
        <f t="shared" si="0"/>
        <v>34.010000000000005</v>
      </c>
      <c r="O21" s="154">
        <f t="shared" si="1"/>
        <v>-1.0000000000005116E-2</v>
      </c>
      <c r="P21">
        <v>9.4572184651573057</v>
      </c>
      <c r="Q21">
        <v>5.3784181123199053</v>
      </c>
      <c r="R21">
        <v>2.0294031167303728</v>
      </c>
      <c r="S21">
        <v>10.137018523963539</v>
      </c>
      <c r="T21">
        <v>6.9979417818288727</v>
      </c>
      <c r="U21" s="156">
        <f t="shared" si="2"/>
        <v>33.999999999999993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200</v>
      </c>
      <c r="G22">
        <f t="shared" si="5"/>
        <v>34</v>
      </c>
      <c r="H22" s="154"/>
      <c r="I22">
        <f>BRPL_EOD!AI22+BRPL_EOD!AJ22</f>
        <v>9.4600000000000009</v>
      </c>
      <c r="J22">
        <f>BYPL_EOD!AI22+BYPL_EOD!AJ22</f>
        <v>5.38</v>
      </c>
      <c r="K22">
        <f>MES_EOD!AI22+MES_EOD!AJ22</f>
        <v>2.0299999999999998</v>
      </c>
      <c r="L22">
        <f>NDMC_EOD!AI22+NDMC_EOD!AJ22</f>
        <v>10.14</v>
      </c>
      <c r="M22">
        <f>TPDDL_EOD!AI22+TPDDL_EOD!AJ22</f>
        <v>7</v>
      </c>
      <c r="N22">
        <f t="shared" si="0"/>
        <v>34.010000000000005</v>
      </c>
      <c r="O22" s="154">
        <f t="shared" si="1"/>
        <v>-1.0000000000005116E-2</v>
      </c>
      <c r="P22">
        <v>9.4572184651573057</v>
      </c>
      <c r="Q22">
        <v>5.3784181123199053</v>
      </c>
      <c r="R22">
        <v>2.0294031167303728</v>
      </c>
      <c r="S22">
        <v>10.137018523963539</v>
      </c>
      <c r="T22">
        <v>6.9979417818288727</v>
      </c>
      <c r="U22" s="156">
        <f t="shared" si="2"/>
        <v>33.999999999999993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36</v>
      </c>
      <c r="E23">
        <f>PPCL!P23</f>
        <v>0</v>
      </c>
      <c r="F23">
        <f t="shared" si="4"/>
        <v>200</v>
      </c>
      <c r="G23">
        <f t="shared" si="5"/>
        <v>36</v>
      </c>
      <c r="H23" s="154"/>
      <c r="I23">
        <f>BRPL_EOD!AI23+BRPL_EOD!AJ23</f>
        <v>5.4</v>
      </c>
      <c r="J23">
        <f>BYPL_EOD!AI23+BYPL_EOD!AJ23</f>
        <v>15.48</v>
      </c>
      <c r="K23">
        <f>MES_EOD!AI23+MES_EOD!AJ23</f>
        <v>0</v>
      </c>
      <c r="L23">
        <f>NDMC_EOD!AI23+NDMC_EOD!AJ23</f>
        <v>7.72</v>
      </c>
      <c r="M23">
        <f>TPDDL_EOD!AI23+TPDDL_EOD!AJ23</f>
        <v>5.4</v>
      </c>
      <c r="N23">
        <f t="shared" si="0"/>
        <v>34</v>
      </c>
      <c r="O23" s="154">
        <f t="shared" si="1"/>
        <v>2</v>
      </c>
      <c r="P23">
        <v>5.7176470588235295</v>
      </c>
      <c r="Q23">
        <v>16.390588235294118</v>
      </c>
      <c r="R23">
        <v>0</v>
      </c>
      <c r="S23">
        <v>8.1741176470588233</v>
      </c>
      <c r="T23">
        <v>5.7176470588235295</v>
      </c>
      <c r="U23" s="156">
        <f t="shared" si="2"/>
        <v>36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36</v>
      </c>
      <c r="E24">
        <f>PPCL!P24</f>
        <v>0</v>
      </c>
      <c r="F24">
        <f t="shared" si="4"/>
        <v>200</v>
      </c>
      <c r="G24">
        <f t="shared" si="5"/>
        <v>36</v>
      </c>
      <c r="H24" s="154"/>
      <c r="I24">
        <f>BRPL_EOD!AI24+BRPL_EOD!AJ24</f>
        <v>5.4</v>
      </c>
      <c r="J24">
        <f>BYPL_EOD!AI24+BYPL_EOD!AJ24</f>
        <v>15.48</v>
      </c>
      <c r="K24">
        <f>MES_EOD!AI24+MES_EOD!AJ24</f>
        <v>0</v>
      </c>
      <c r="L24">
        <f>NDMC_EOD!AI24+NDMC_EOD!AJ24</f>
        <v>7.72</v>
      </c>
      <c r="M24">
        <f>TPDDL_EOD!AI24+TPDDL_EOD!AJ24</f>
        <v>5.4</v>
      </c>
      <c r="N24">
        <f t="shared" si="0"/>
        <v>34</v>
      </c>
      <c r="O24" s="154">
        <f t="shared" si="1"/>
        <v>2</v>
      </c>
      <c r="P24">
        <v>5.7176470588235295</v>
      </c>
      <c r="Q24">
        <v>16.390588235294118</v>
      </c>
      <c r="R24">
        <v>0</v>
      </c>
      <c r="S24">
        <v>8.1741176470588233</v>
      </c>
      <c r="T24">
        <v>5.7176470588235295</v>
      </c>
      <c r="U24" s="156">
        <f t="shared" si="2"/>
        <v>36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36</v>
      </c>
      <c r="E25">
        <f>PPCL!P25</f>
        <v>0</v>
      </c>
      <c r="F25">
        <f t="shared" si="4"/>
        <v>200</v>
      </c>
      <c r="G25">
        <f t="shared" si="5"/>
        <v>36</v>
      </c>
      <c r="H25" s="154"/>
      <c r="I25">
        <f>BRPL_EOD!AI25+BRPL_EOD!AJ25</f>
        <v>5.17</v>
      </c>
      <c r="J25">
        <f>BYPL_EOD!AI25+BYPL_EOD!AJ25</f>
        <v>14.8</v>
      </c>
      <c r="K25">
        <f>MES_EOD!AI25+MES_EOD!AJ25</f>
        <v>1.48</v>
      </c>
      <c r="L25">
        <f>NDMC_EOD!AI25+NDMC_EOD!AJ25</f>
        <v>7.38</v>
      </c>
      <c r="M25">
        <f>TPDDL_EOD!AI25+TPDDL_EOD!AJ25</f>
        <v>5.17</v>
      </c>
      <c r="N25">
        <f t="shared" si="0"/>
        <v>34</v>
      </c>
      <c r="O25" s="154">
        <f t="shared" si="1"/>
        <v>2</v>
      </c>
      <c r="P25">
        <v>5.4741176470588231</v>
      </c>
      <c r="Q25">
        <v>15.670588235294119</v>
      </c>
      <c r="R25">
        <v>1.5670588235294118</v>
      </c>
      <c r="S25">
        <v>7.8141176470588238</v>
      </c>
      <c r="T25">
        <v>5.4741176470588231</v>
      </c>
      <c r="U25" s="156">
        <f t="shared" si="2"/>
        <v>36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36</v>
      </c>
      <c r="E26">
        <f>PPCL!P26</f>
        <v>0</v>
      </c>
      <c r="F26">
        <f t="shared" si="4"/>
        <v>200</v>
      </c>
      <c r="G26">
        <f t="shared" si="5"/>
        <v>36</v>
      </c>
      <c r="H26" s="154"/>
      <c r="I26">
        <f>BRPL_EOD!AI26+BRPL_EOD!AJ26</f>
        <v>5.72</v>
      </c>
      <c r="J26">
        <f>BYPL_EOD!AI26+BYPL_EOD!AJ26</f>
        <v>16.39</v>
      </c>
      <c r="K26">
        <f>MES_EOD!AI26+MES_EOD!AJ26</f>
        <v>0</v>
      </c>
      <c r="L26">
        <f>NDMC_EOD!AI26+NDMC_EOD!AJ26</f>
        <v>8.17</v>
      </c>
      <c r="M26">
        <f>TPDDL_EOD!AI26+TPDDL_EOD!AJ26</f>
        <v>5.72</v>
      </c>
      <c r="N26">
        <f t="shared" si="0"/>
        <v>36</v>
      </c>
      <c r="O26" s="154">
        <f t="shared" si="1"/>
        <v>0</v>
      </c>
      <c r="P26">
        <v>5.72</v>
      </c>
      <c r="Q26">
        <v>16.39</v>
      </c>
      <c r="R26">
        <v>0</v>
      </c>
      <c r="S26">
        <v>8.17</v>
      </c>
      <c r="T26">
        <v>5.72</v>
      </c>
      <c r="U26" s="156">
        <f t="shared" si="2"/>
        <v>36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200</v>
      </c>
      <c r="G27">
        <f t="shared" si="5"/>
        <v>36</v>
      </c>
      <c r="H27" s="154"/>
      <c r="I27">
        <f>BRPL_EOD!AI27+BRPL_EOD!AJ27</f>
        <v>5.72</v>
      </c>
      <c r="J27">
        <f>BYPL_EOD!AI27+BYPL_EOD!AJ27</f>
        <v>16.39</v>
      </c>
      <c r="K27">
        <f>MES_EOD!AI27+MES_EOD!AJ27</f>
        <v>0</v>
      </c>
      <c r="L27">
        <f>NDMC_EOD!AI27+NDMC_EOD!AJ27</f>
        <v>8.17</v>
      </c>
      <c r="M27">
        <f>TPDDL_EOD!AI27+TPDDL_EOD!AJ27</f>
        <v>5.72</v>
      </c>
      <c r="N27">
        <f t="shared" si="0"/>
        <v>36</v>
      </c>
      <c r="O27" s="154">
        <f t="shared" si="1"/>
        <v>0</v>
      </c>
      <c r="P27">
        <v>5.72</v>
      </c>
      <c r="Q27">
        <v>16.39</v>
      </c>
      <c r="R27">
        <v>0</v>
      </c>
      <c r="S27">
        <v>8.17</v>
      </c>
      <c r="T27">
        <v>5.72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200</v>
      </c>
      <c r="G28">
        <f t="shared" si="5"/>
        <v>36</v>
      </c>
      <c r="H28" s="154"/>
      <c r="I28">
        <f>BRPL_EOD!AI28+BRPL_EOD!AJ28</f>
        <v>5.72</v>
      </c>
      <c r="J28">
        <f>BYPL_EOD!AI28+BYPL_EOD!AJ28</f>
        <v>16.39</v>
      </c>
      <c r="K28">
        <f>MES_EOD!AI28+MES_EOD!AJ28</f>
        <v>0</v>
      </c>
      <c r="L28">
        <f>NDMC_EOD!AI28+NDMC_EOD!AJ28</f>
        <v>8.17</v>
      </c>
      <c r="M28">
        <f>TPDDL_EOD!AI28+TPDDL_EOD!AJ28</f>
        <v>5.72</v>
      </c>
      <c r="N28">
        <f t="shared" si="0"/>
        <v>36</v>
      </c>
      <c r="O28" s="154">
        <f t="shared" si="1"/>
        <v>0</v>
      </c>
      <c r="P28">
        <v>5.72</v>
      </c>
      <c r="Q28">
        <v>16.39</v>
      </c>
      <c r="R28">
        <v>0</v>
      </c>
      <c r="S28">
        <v>8.17</v>
      </c>
      <c r="T28">
        <v>5.72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200</v>
      </c>
      <c r="G29">
        <f t="shared" si="5"/>
        <v>36</v>
      </c>
      <c r="H29" s="154"/>
      <c r="I29">
        <f>BRPL_EOD!AI29+BRPL_EOD!AJ29</f>
        <v>5.72</v>
      </c>
      <c r="J29">
        <f>BYPL_EOD!AI29+BYPL_EOD!AJ29</f>
        <v>16.39</v>
      </c>
      <c r="K29">
        <f>MES_EOD!AI29+MES_EOD!AJ29</f>
        <v>0</v>
      </c>
      <c r="L29">
        <f>NDMC_EOD!AI29+NDMC_EOD!AJ29</f>
        <v>8.17</v>
      </c>
      <c r="M29">
        <f>TPDDL_EOD!AI29+TPDDL_EOD!AJ29</f>
        <v>5.72</v>
      </c>
      <c r="N29">
        <f t="shared" si="0"/>
        <v>36</v>
      </c>
      <c r="O29" s="154">
        <f t="shared" si="1"/>
        <v>0</v>
      </c>
      <c r="P29">
        <v>5.72</v>
      </c>
      <c r="Q29">
        <v>16.39</v>
      </c>
      <c r="R29">
        <v>0</v>
      </c>
      <c r="S29">
        <v>8.17</v>
      </c>
      <c r="T29">
        <v>5.72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200</v>
      </c>
      <c r="G30">
        <f t="shared" si="5"/>
        <v>36</v>
      </c>
      <c r="H30" s="154"/>
      <c r="I30">
        <f>BRPL_EOD!AI30+BRPL_EOD!AJ30</f>
        <v>10.16</v>
      </c>
      <c r="J30">
        <f>BYPL_EOD!AI30+BYPL_EOD!AJ30</f>
        <v>5.77</v>
      </c>
      <c r="K30">
        <f>MES_EOD!AI30+MES_EOD!AJ30</f>
        <v>2.1800000000000002</v>
      </c>
      <c r="L30">
        <f>NDMC_EOD!AI30+NDMC_EOD!AJ30</f>
        <v>10.89</v>
      </c>
      <c r="M30">
        <f>TPDDL_EOD!AI30+TPDDL_EOD!AJ30</f>
        <v>7</v>
      </c>
      <c r="N30">
        <f t="shared" si="0"/>
        <v>36</v>
      </c>
      <c r="O30" s="154">
        <f t="shared" si="1"/>
        <v>0</v>
      </c>
      <c r="P30">
        <v>10.16</v>
      </c>
      <c r="Q30">
        <v>5.77</v>
      </c>
      <c r="R30">
        <v>2.1800000000000002</v>
      </c>
      <c r="S30">
        <v>10.89</v>
      </c>
      <c r="T30">
        <v>7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36</v>
      </c>
      <c r="E31">
        <f>PPCL!P31</f>
        <v>0</v>
      </c>
      <c r="F31">
        <f t="shared" si="4"/>
        <v>200</v>
      </c>
      <c r="G31">
        <f t="shared" si="5"/>
        <v>36</v>
      </c>
      <c r="H31" s="154"/>
      <c r="I31">
        <f>BRPL_EOD!AI31+BRPL_EOD!AJ31</f>
        <v>10.16</v>
      </c>
      <c r="J31">
        <f>BYPL_EOD!AI31+BYPL_EOD!AJ31</f>
        <v>5.77</v>
      </c>
      <c r="K31">
        <f>MES_EOD!AI31+MES_EOD!AJ31</f>
        <v>2.1800000000000002</v>
      </c>
      <c r="L31">
        <f>NDMC_EOD!AI31+NDMC_EOD!AJ31</f>
        <v>10.89</v>
      </c>
      <c r="M31">
        <f>TPDDL_EOD!AI31+TPDDL_EOD!AJ31</f>
        <v>7</v>
      </c>
      <c r="N31">
        <f t="shared" si="0"/>
        <v>36</v>
      </c>
      <c r="O31" s="154">
        <f t="shared" si="1"/>
        <v>0</v>
      </c>
      <c r="P31">
        <v>10.16</v>
      </c>
      <c r="Q31">
        <v>5.77</v>
      </c>
      <c r="R31">
        <v>2.1800000000000002</v>
      </c>
      <c r="S31">
        <v>10.89</v>
      </c>
      <c r="T31">
        <v>7</v>
      </c>
      <c r="U31" s="156">
        <f t="shared" si="2"/>
        <v>36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36</v>
      </c>
      <c r="E32">
        <f>PPCL!P32</f>
        <v>0</v>
      </c>
      <c r="F32">
        <f t="shared" si="4"/>
        <v>200</v>
      </c>
      <c r="G32">
        <f t="shared" si="5"/>
        <v>36</v>
      </c>
      <c r="H32" s="154"/>
      <c r="I32">
        <f>BRPL_EOD!AI32+BRPL_EOD!AJ32</f>
        <v>10.16</v>
      </c>
      <c r="J32">
        <f>BYPL_EOD!AI32+BYPL_EOD!AJ32</f>
        <v>5.77</v>
      </c>
      <c r="K32">
        <f>MES_EOD!AI32+MES_EOD!AJ32</f>
        <v>2.1800000000000002</v>
      </c>
      <c r="L32">
        <f>NDMC_EOD!AI32+NDMC_EOD!AJ32</f>
        <v>10.89</v>
      </c>
      <c r="M32">
        <f>TPDDL_EOD!AI32+TPDDL_EOD!AJ32</f>
        <v>7</v>
      </c>
      <c r="N32">
        <f t="shared" si="0"/>
        <v>36</v>
      </c>
      <c r="O32" s="154">
        <f t="shared" si="1"/>
        <v>0</v>
      </c>
      <c r="P32">
        <v>10.16</v>
      </c>
      <c r="Q32">
        <v>5.77</v>
      </c>
      <c r="R32">
        <v>2.1800000000000002</v>
      </c>
      <c r="S32">
        <v>10.89</v>
      </c>
      <c r="T32">
        <v>7</v>
      </c>
      <c r="U32" s="156">
        <f t="shared" si="2"/>
        <v>36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36</v>
      </c>
      <c r="E33">
        <f>PPCL!P33</f>
        <v>0</v>
      </c>
      <c r="F33">
        <f t="shared" si="4"/>
        <v>200</v>
      </c>
      <c r="G33">
        <f t="shared" si="5"/>
        <v>36</v>
      </c>
      <c r="H33" s="154"/>
      <c r="I33">
        <f>BRPL_EOD!AI33+BRPL_EOD!AJ33</f>
        <v>10.16</v>
      </c>
      <c r="J33">
        <f>BYPL_EOD!AI33+BYPL_EOD!AJ33</f>
        <v>5.77</v>
      </c>
      <c r="K33">
        <f>MES_EOD!AI33+MES_EOD!AJ33</f>
        <v>2.1800000000000002</v>
      </c>
      <c r="L33">
        <f>NDMC_EOD!AI33+NDMC_EOD!AJ33</f>
        <v>10.89</v>
      </c>
      <c r="M33">
        <f>TPDDL_EOD!AI33+TPDDL_EOD!AJ33</f>
        <v>7</v>
      </c>
      <c r="N33">
        <f t="shared" si="0"/>
        <v>36</v>
      </c>
      <c r="O33" s="154">
        <f t="shared" si="1"/>
        <v>0</v>
      </c>
      <c r="P33">
        <v>10.16</v>
      </c>
      <c r="Q33">
        <v>5.77</v>
      </c>
      <c r="R33">
        <v>2.1800000000000002</v>
      </c>
      <c r="S33">
        <v>10.89</v>
      </c>
      <c r="T33">
        <v>7</v>
      </c>
      <c r="U33" s="156">
        <f t="shared" si="2"/>
        <v>36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36</v>
      </c>
      <c r="E34">
        <f>PPCL!P34</f>
        <v>0</v>
      </c>
      <c r="F34">
        <f t="shared" si="4"/>
        <v>200</v>
      </c>
      <c r="G34">
        <f t="shared" si="5"/>
        <v>36</v>
      </c>
      <c r="H34" s="154"/>
      <c r="I34">
        <f>BRPL_EOD!AI34+BRPL_EOD!AJ34</f>
        <v>10.16</v>
      </c>
      <c r="J34">
        <f>BYPL_EOD!AI34+BYPL_EOD!AJ34</f>
        <v>5.77</v>
      </c>
      <c r="K34">
        <f>MES_EOD!AI34+MES_EOD!AJ34</f>
        <v>2.1800000000000002</v>
      </c>
      <c r="L34">
        <f>NDMC_EOD!AI34+NDMC_EOD!AJ34</f>
        <v>10.89</v>
      </c>
      <c r="M34">
        <f>TPDDL_EOD!AI34+TPDDL_EOD!AJ34</f>
        <v>7</v>
      </c>
      <c r="N34">
        <f t="shared" si="0"/>
        <v>36</v>
      </c>
      <c r="O34" s="154">
        <f t="shared" si="1"/>
        <v>0</v>
      </c>
      <c r="P34">
        <v>10.16</v>
      </c>
      <c r="Q34">
        <v>5.77</v>
      </c>
      <c r="R34">
        <v>2.1800000000000002</v>
      </c>
      <c r="S34">
        <v>10.89</v>
      </c>
      <c r="T34">
        <v>7</v>
      </c>
      <c r="U34" s="156">
        <f t="shared" si="2"/>
        <v>36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34</v>
      </c>
      <c r="E35">
        <f>PPCL!P35</f>
        <v>0</v>
      </c>
      <c r="F35">
        <f t="shared" si="4"/>
        <v>200</v>
      </c>
      <c r="G35">
        <f t="shared" si="5"/>
        <v>34</v>
      </c>
      <c r="H35" s="154"/>
      <c r="I35">
        <f>BRPL_EOD!AI35+BRPL_EOD!AJ35</f>
        <v>9.4600000000000009</v>
      </c>
      <c r="J35">
        <f>BYPL_EOD!AI35+BYPL_EOD!AJ35</f>
        <v>5.38</v>
      </c>
      <c r="K35">
        <f>MES_EOD!AI35+MES_EOD!AJ35</f>
        <v>2.0299999999999998</v>
      </c>
      <c r="L35">
        <f>NDMC_EOD!AI35+NDMC_EOD!AJ35</f>
        <v>10.14</v>
      </c>
      <c r="M35">
        <f>TPDDL_EOD!AI35+TPDDL_EOD!AJ35</f>
        <v>7</v>
      </c>
      <c r="N35">
        <f t="shared" si="0"/>
        <v>34.010000000000005</v>
      </c>
      <c r="O35" s="154">
        <f t="shared" si="1"/>
        <v>-1.0000000000005116E-2</v>
      </c>
      <c r="P35">
        <v>9.4572184651573057</v>
      </c>
      <c r="Q35">
        <v>5.3784181123199053</v>
      </c>
      <c r="R35">
        <v>2.0294031167303728</v>
      </c>
      <c r="S35">
        <v>10.137018523963539</v>
      </c>
      <c r="T35">
        <v>6.9979417818288727</v>
      </c>
      <c r="U35" s="156">
        <f t="shared" si="2"/>
        <v>33.999999999999993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34</v>
      </c>
      <c r="E36">
        <f>PPCL!P36</f>
        <v>0</v>
      </c>
      <c r="F36">
        <f t="shared" si="4"/>
        <v>200</v>
      </c>
      <c r="G36">
        <f t="shared" si="5"/>
        <v>34</v>
      </c>
      <c r="H36" s="154"/>
      <c r="I36">
        <f>BRPL_EOD!AI36+BRPL_EOD!AJ36</f>
        <v>9.4600000000000009</v>
      </c>
      <c r="J36">
        <f>BYPL_EOD!AI36+BYPL_EOD!AJ36</f>
        <v>5.38</v>
      </c>
      <c r="K36">
        <f>MES_EOD!AI36+MES_EOD!AJ36</f>
        <v>2.0299999999999998</v>
      </c>
      <c r="L36">
        <f>NDMC_EOD!AI36+NDMC_EOD!AJ36</f>
        <v>10.14</v>
      </c>
      <c r="M36">
        <f>TPDDL_EOD!AI36+TPDDL_EOD!AJ36</f>
        <v>7</v>
      </c>
      <c r="N36">
        <f t="shared" si="0"/>
        <v>34.010000000000005</v>
      </c>
      <c r="O36" s="154">
        <f t="shared" si="1"/>
        <v>-1.0000000000005116E-2</v>
      </c>
      <c r="P36">
        <v>9.4572184651573057</v>
      </c>
      <c r="Q36">
        <v>5.3784181123199053</v>
      </c>
      <c r="R36">
        <v>2.0294031167303728</v>
      </c>
      <c r="S36">
        <v>10.137018523963539</v>
      </c>
      <c r="T36">
        <v>6.9979417818288727</v>
      </c>
      <c r="U36" s="156">
        <f t="shared" si="2"/>
        <v>33.999999999999993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34</v>
      </c>
      <c r="E37">
        <f>PPCL!P37</f>
        <v>0</v>
      </c>
      <c r="F37">
        <f t="shared" si="4"/>
        <v>200</v>
      </c>
      <c r="G37">
        <f t="shared" si="5"/>
        <v>34</v>
      </c>
      <c r="H37" s="154"/>
      <c r="I37">
        <f>BRPL_EOD!AI37+BRPL_EOD!AJ37</f>
        <v>9.4600000000000009</v>
      </c>
      <c r="J37">
        <f>BYPL_EOD!AI37+BYPL_EOD!AJ37</f>
        <v>5.38</v>
      </c>
      <c r="K37">
        <f>MES_EOD!AI37+MES_EOD!AJ37</f>
        <v>2.0299999999999998</v>
      </c>
      <c r="L37">
        <f>NDMC_EOD!AI37+NDMC_EOD!AJ37</f>
        <v>10.14</v>
      </c>
      <c r="M37">
        <f>TPDDL_EOD!AI37+TPDDL_EOD!AJ37</f>
        <v>7</v>
      </c>
      <c r="N37">
        <f t="shared" si="0"/>
        <v>34.010000000000005</v>
      </c>
      <c r="O37" s="154">
        <f t="shared" si="1"/>
        <v>-1.0000000000005116E-2</v>
      </c>
      <c r="P37">
        <v>9.4572184651573057</v>
      </c>
      <c r="Q37">
        <v>5.3784181123199053</v>
      </c>
      <c r="R37">
        <v>2.0294031167303728</v>
      </c>
      <c r="S37">
        <v>10.137018523963539</v>
      </c>
      <c r="T37">
        <v>6.9979417818288727</v>
      </c>
      <c r="U37" s="156">
        <f t="shared" si="2"/>
        <v>33.999999999999993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34</v>
      </c>
      <c r="E38">
        <f>PPCL!P38</f>
        <v>0</v>
      </c>
      <c r="F38">
        <f t="shared" si="4"/>
        <v>200</v>
      </c>
      <c r="G38">
        <f t="shared" si="5"/>
        <v>34</v>
      </c>
      <c r="H38" s="154"/>
      <c r="I38">
        <f>BRPL_EOD!AI38+BRPL_EOD!AJ38</f>
        <v>9.4600000000000009</v>
      </c>
      <c r="J38">
        <f>BYPL_EOD!AI38+BYPL_EOD!AJ38</f>
        <v>5.38</v>
      </c>
      <c r="K38">
        <f>MES_EOD!AI38+MES_EOD!AJ38</f>
        <v>2.0299999999999998</v>
      </c>
      <c r="L38">
        <f>NDMC_EOD!AI38+NDMC_EOD!AJ38</f>
        <v>10.14</v>
      </c>
      <c r="M38">
        <f>TPDDL_EOD!AI38+TPDDL_EOD!AJ38</f>
        <v>7</v>
      </c>
      <c r="N38">
        <f t="shared" si="0"/>
        <v>34.010000000000005</v>
      </c>
      <c r="O38" s="154">
        <f t="shared" si="1"/>
        <v>-1.0000000000005116E-2</v>
      </c>
      <c r="P38">
        <v>9.4572184651573057</v>
      </c>
      <c r="Q38">
        <v>5.3784181123199053</v>
      </c>
      <c r="R38">
        <v>2.0294031167303728</v>
      </c>
      <c r="S38">
        <v>10.137018523963539</v>
      </c>
      <c r="T38">
        <v>6.9979417818288727</v>
      </c>
      <c r="U38" s="156">
        <f t="shared" si="2"/>
        <v>33.999999999999993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34</v>
      </c>
      <c r="E39">
        <f>PPCL!P39</f>
        <v>0</v>
      </c>
      <c r="F39">
        <f t="shared" si="4"/>
        <v>200</v>
      </c>
      <c r="G39">
        <f t="shared" si="5"/>
        <v>34</v>
      </c>
      <c r="H39" s="154"/>
      <c r="I39">
        <f>BRPL_EOD!AI39+BRPL_EOD!AJ39</f>
        <v>9.4600000000000009</v>
      </c>
      <c r="J39">
        <f>BYPL_EOD!AI39+BYPL_EOD!AJ39</f>
        <v>5.38</v>
      </c>
      <c r="K39">
        <f>MES_EOD!AI39+MES_EOD!AJ39</f>
        <v>2.0299999999999998</v>
      </c>
      <c r="L39">
        <f>NDMC_EOD!AI39+NDMC_EOD!AJ39</f>
        <v>10.14</v>
      </c>
      <c r="M39">
        <f>TPDDL_EOD!AI39+TPDDL_EOD!AJ39</f>
        <v>7</v>
      </c>
      <c r="N39">
        <f t="shared" si="0"/>
        <v>34.010000000000005</v>
      </c>
      <c r="O39" s="154">
        <f t="shared" si="1"/>
        <v>-1.0000000000005116E-2</v>
      </c>
      <c r="P39">
        <v>9.4572184651573057</v>
      </c>
      <c r="Q39">
        <v>5.3784181123199053</v>
      </c>
      <c r="R39">
        <v>2.0294031167303728</v>
      </c>
      <c r="S39">
        <v>10.137018523963539</v>
      </c>
      <c r="T39">
        <v>6.9979417818288727</v>
      </c>
      <c r="U39" s="156">
        <f t="shared" si="2"/>
        <v>33.999999999999993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34</v>
      </c>
      <c r="E40">
        <f>PPCL!P40</f>
        <v>0</v>
      </c>
      <c r="F40">
        <f t="shared" si="4"/>
        <v>200</v>
      </c>
      <c r="G40">
        <f t="shared" si="5"/>
        <v>34</v>
      </c>
      <c r="H40" s="154"/>
      <c r="I40">
        <f>BRPL_EOD!AI40+BRPL_EOD!AJ40</f>
        <v>9.4600000000000009</v>
      </c>
      <c r="J40">
        <f>BYPL_EOD!AI40+BYPL_EOD!AJ40</f>
        <v>5.38</v>
      </c>
      <c r="K40">
        <f>MES_EOD!AI40+MES_EOD!AJ40</f>
        <v>2.0299999999999998</v>
      </c>
      <c r="L40">
        <f>NDMC_EOD!AI40+NDMC_EOD!AJ40</f>
        <v>10.14</v>
      </c>
      <c r="M40">
        <f>TPDDL_EOD!AI40+TPDDL_EOD!AJ40</f>
        <v>7</v>
      </c>
      <c r="N40">
        <f t="shared" si="0"/>
        <v>34.010000000000005</v>
      </c>
      <c r="O40" s="154">
        <f t="shared" si="1"/>
        <v>-1.0000000000005116E-2</v>
      </c>
      <c r="P40">
        <v>9.4572184651573057</v>
      </c>
      <c r="Q40">
        <v>5.3784181123199053</v>
      </c>
      <c r="R40">
        <v>2.0294031167303728</v>
      </c>
      <c r="S40">
        <v>10.137018523963539</v>
      </c>
      <c r="T40">
        <v>6.9979417818288727</v>
      </c>
      <c r="U40" s="156">
        <f t="shared" si="2"/>
        <v>33.999999999999993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34</v>
      </c>
      <c r="E41">
        <f>PPCL!P41</f>
        <v>0</v>
      </c>
      <c r="F41">
        <f t="shared" si="4"/>
        <v>200</v>
      </c>
      <c r="G41">
        <f t="shared" si="5"/>
        <v>34</v>
      </c>
      <c r="H41" s="154"/>
      <c r="I41">
        <f>BRPL_EOD!AI41+BRPL_EOD!AJ41</f>
        <v>9.4600000000000009</v>
      </c>
      <c r="J41">
        <f>BYPL_EOD!AI41+BYPL_EOD!AJ41</f>
        <v>5.38</v>
      </c>
      <c r="K41">
        <f>MES_EOD!AI41+MES_EOD!AJ41</f>
        <v>2.0299999999999998</v>
      </c>
      <c r="L41">
        <f>NDMC_EOD!AI41+NDMC_EOD!AJ41</f>
        <v>10.14</v>
      </c>
      <c r="M41">
        <f>TPDDL_EOD!AI41+TPDDL_EOD!AJ41</f>
        <v>7</v>
      </c>
      <c r="N41">
        <f t="shared" si="0"/>
        <v>34.010000000000005</v>
      </c>
      <c r="O41" s="154">
        <f t="shared" si="1"/>
        <v>-1.0000000000005116E-2</v>
      </c>
      <c r="P41">
        <v>9.4572184651573057</v>
      </c>
      <c r="Q41">
        <v>5.3784181123199053</v>
      </c>
      <c r="R41">
        <v>2.0294031167303728</v>
      </c>
      <c r="S41">
        <v>10.137018523963539</v>
      </c>
      <c r="T41">
        <v>6.9979417818288727</v>
      </c>
      <c r="U41" s="156">
        <f t="shared" si="2"/>
        <v>33.999999999999993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34</v>
      </c>
      <c r="E42">
        <f>PPCL!P42</f>
        <v>0</v>
      </c>
      <c r="F42">
        <f t="shared" si="4"/>
        <v>200</v>
      </c>
      <c r="G42">
        <f t="shared" si="5"/>
        <v>34</v>
      </c>
      <c r="H42" s="154"/>
      <c r="I42">
        <f>BRPL_EOD!AI42+BRPL_EOD!AJ42</f>
        <v>9.4600000000000009</v>
      </c>
      <c r="J42">
        <f>BYPL_EOD!AI42+BYPL_EOD!AJ42</f>
        <v>5.38</v>
      </c>
      <c r="K42">
        <f>MES_EOD!AI42+MES_EOD!AJ42</f>
        <v>2.0299999999999998</v>
      </c>
      <c r="L42">
        <f>NDMC_EOD!AI42+NDMC_EOD!AJ42</f>
        <v>10.14</v>
      </c>
      <c r="M42">
        <f>TPDDL_EOD!AI42+TPDDL_EOD!AJ42</f>
        <v>7</v>
      </c>
      <c r="N42">
        <f t="shared" si="0"/>
        <v>34.010000000000005</v>
      </c>
      <c r="O42" s="154">
        <f t="shared" si="1"/>
        <v>-1.0000000000005116E-2</v>
      </c>
      <c r="P42">
        <v>9.4572184651573057</v>
      </c>
      <c r="Q42">
        <v>5.3784181123199053</v>
      </c>
      <c r="R42">
        <v>2.0294031167303728</v>
      </c>
      <c r="S42">
        <v>10.137018523963539</v>
      </c>
      <c r="T42">
        <v>6.9979417818288727</v>
      </c>
      <c r="U42" s="156">
        <f t="shared" si="2"/>
        <v>33.999999999999993</v>
      </c>
      <c r="V42" s="154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32</v>
      </c>
      <c r="E43">
        <f>PPCL!P43</f>
        <v>0</v>
      </c>
      <c r="F43">
        <f t="shared" si="4"/>
        <v>200</v>
      </c>
      <c r="G43">
        <f t="shared" si="5"/>
        <v>32</v>
      </c>
      <c r="H43" s="154"/>
      <c r="I43">
        <f>BRPL_EOD!AI43+BRPL_EOD!AJ43</f>
        <v>7.95</v>
      </c>
      <c r="J43">
        <f>BYPL_EOD!AI43+BYPL_EOD!AJ43</f>
        <v>5.05</v>
      </c>
      <c r="K43">
        <f>MES_EOD!AI43+MES_EOD!AJ43</f>
        <v>2</v>
      </c>
      <c r="L43">
        <f>NDMC_EOD!AI43+NDMC_EOD!AJ43</f>
        <v>10</v>
      </c>
      <c r="M43">
        <f>TPDDL_EOD!AI43+TPDDL_EOD!AJ43</f>
        <v>7</v>
      </c>
      <c r="N43">
        <f t="shared" si="0"/>
        <v>32</v>
      </c>
      <c r="O43" s="154">
        <f t="shared" si="1"/>
        <v>0</v>
      </c>
      <c r="P43">
        <v>7.95</v>
      </c>
      <c r="Q43">
        <v>5.05</v>
      </c>
      <c r="R43">
        <v>2</v>
      </c>
      <c r="S43">
        <v>10</v>
      </c>
      <c r="T43">
        <v>7</v>
      </c>
      <c r="U43" s="156">
        <f t="shared" si="2"/>
        <v>32</v>
      </c>
      <c r="V43" s="154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32</v>
      </c>
      <c r="E44">
        <f>PPCL!P44</f>
        <v>0</v>
      </c>
      <c r="F44">
        <f t="shared" si="4"/>
        <v>200</v>
      </c>
      <c r="G44">
        <f t="shared" si="5"/>
        <v>32</v>
      </c>
      <c r="H44" s="154"/>
      <c r="I44">
        <f>BRPL_EOD!AI44+BRPL_EOD!AJ44</f>
        <v>8.19</v>
      </c>
      <c r="J44">
        <f>BYPL_EOD!AI44+BYPL_EOD!AJ44</f>
        <v>5.05</v>
      </c>
      <c r="K44">
        <f>MES_EOD!AI44+MES_EOD!AJ44</f>
        <v>1.76</v>
      </c>
      <c r="L44">
        <f>NDMC_EOD!AI44+NDMC_EOD!AJ44</f>
        <v>10</v>
      </c>
      <c r="M44">
        <f>TPDDL_EOD!AI44+TPDDL_EOD!AJ44</f>
        <v>7</v>
      </c>
      <c r="N44">
        <f t="shared" si="0"/>
        <v>32</v>
      </c>
      <c r="O44" s="154">
        <f t="shared" si="1"/>
        <v>0</v>
      </c>
      <c r="P44">
        <v>8.19</v>
      </c>
      <c r="Q44">
        <v>5.05</v>
      </c>
      <c r="R44">
        <v>1.76</v>
      </c>
      <c r="S44">
        <v>10</v>
      </c>
      <c r="T44">
        <v>7</v>
      </c>
      <c r="U44" s="156">
        <f t="shared" si="2"/>
        <v>32</v>
      </c>
      <c r="V44" s="154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32</v>
      </c>
      <c r="E45">
        <f>PPCL!P45</f>
        <v>0</v>
      </c>
      <c r="F45">
        <f t="shared" si="4"/>
        <v>200</v>
      </c>
      <c r="G45">
        <f t="shared" si="5"/>
        <v>32</v>
      </c>
      <c r="H45" s="154"/>
      <c r="I45">
        <f>BRPL_EOD!AI45+BRPL_EOD!AJ45</f>
        <v>8.19</v>
      </c>
      <c r="J45">
        <f>BYPL_EOD!AI45+BYPL_EOD!AJ45</f>
        <v>5.05</v>
      </c>
      <c r="K45">
        <f>MES_EOD!AI45+MES_EOD!AJ45</f>
        <v>1.76</v>
      </c>
      <c r="L45">
        <f>NDMC_EOD!AI45+NDMC_EOD!AJ45</f>
        <v>10</v>
      </c>
      <c r="M45">
        <f>TPDDL_EOD!AI45+TPDDL_EOD!AJ45</f>
        <v>7</v>
      </c>
      <c r="N45">
        <f t="shared" si="0"/>
        <v>32</v>
      </c>
      <c r="O45" s="154">
        <f t="shared" si="1"/>
        <v>0</v>
      </c>
      <c r="P45">
        <v>8.19</v>
      </c>
      <c r="Q45">
        <v>5.05</v>
      </c>
      <c r="R45">
        <v>1.76</v>
      </c>
      <c r="S45">
        <v>10</v>
      </c>
      <c r="T45">
        <v>7</v>
      </c>
      <c r="U45" s="156">
        <f t="shared" si="2"/>
        <v>32</v>
      </c>
      <c r="V45" s="154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32</v>
      </c>
      <c r="E46">
        <f>PPCL!P46</f>
        <v>0</v>
      </c>
      <c r="F46">
        <f t="shared" si="4"/>
        <v>200</v>
      </c>
      <c r="G46">
        <f t="shared" si="5"/>
        <v>32</v>
      </c>
      <c r="H46" s="154"/>
      <c r="I46">
        <f>BRPL_EOD!AI46+BRPL_EOD!AJ46</f>
        <v>8.19</v>
      </c>
      <c r="J46">
        <f>BYPL_EOD!AI46+BYPL_EOD!AJ46</f>
        <v>5.05</v>
      </c>
      <c r="K46">
        <f>MES_EOD!AI46+MES_EOD!AJ46</f>
        <v>1.76</v>
      </c>
      <c r="L46">
        <f>NDMC_EOD!AI46+NDMC_EOD!AJ46</f>
        <v>10</v>
      </c>
      <c r="M46">
        <f>TPDDL_EOD!AI46+TPDDL_EOD!AJ46</f>
        <v>7</v>
      </c>
      <c r="N46">
        <f t="shared" si="0"/>
        <v>32</v>
      </c>
      <c r="O46" s="154">
        <f t="shared" si="1"/>
        <v>0</v>
      </c>
      <c r="P46">
        <v>8.19</v>
      </c>
      <c r="Q46">
        <v>5.05</v>
      </c>
      <c r="R46">
        <v>1.76</v>
      </c>
      <c r="S46">
        <v>10</v>
      </c>
      <c r="T46">
        <v>7</v>
      </c>
      <c r="U46" s="156">
        <f t="shared" si="2"/>
        <v>32</v>
      </c>
      <c r="V46" s="154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32</v>
      </c>
      <c r="E47">
        <f>PPCL!P47</f>
        <v>0</v>
      </c>
      <c r="F47">
        <f t="shared" si="4"/>
        <v>200</v>
      </c>
      <c r="G47">
        <f t="shared" si="5"/>
        <v>32</v>
      </c>
      <c r="H47" s="154"/>
      <c r="I47">
        <f>BRPL_EOD!AI47+BRPL_EOD!AJ47</f>
        <v>4.57</v>
      </c>
      <c r="J47">
        <f>BYPL_EOD!AI47+BYPL_EOD!AJ47</f>
        <v>16.34</v>
      </c>
      <c r="K47">
        <f>MES_EOD!AI47+MES_EOD!AJ47</f>
        <v>0</v>
      </c>
      <c r="L47">
        <f>NDMC_EOD!AI47+NDMC_EOD!AJ47</f>
        <v>6.52</v>
      </c>
      <c r="M47">
        <f>TPDDL_EOD!AI47+TPDDL_EOD!AJ47</f>
        <v>4.57</v>
      </c>
      <c r="N47">
        <f t="shared" si="0"/>
        <v>32</v>
      </c>
      <c r="O47" s="154">
        <f t="shared" si="1"/>
        <v>0</v>
      </c>
      <c r="P47">
        <v>4.57</v>
      </c>
      <c r="Q47">
        <v>16.34</v>
      </c>
      <c r="R47">
        <v>0</v>
      </c>
      <c r="S47">
        <v>6.52</v>
      </c>
      <c r="T47">
        <v>4.57</v>
      </c>
      <c r="U47" s="156">
        <f t="shared" si="2"/>
        <v>32</v>
      </c>
      <c r="V47" s="154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32</v>
      </c>
      <c r="E48">
        <f>PPCL!P48</f>
        <v>0</v>
      </c>
      <c r="F48">
        <f t="shared" si="4"/>
        <v>200</v>
      </c>
      <c r="G48">
        <f t="shared" si="5"/>
        <v>32</v>
      </c>
      <c r="H48" s="154"/>
      <c r="I48">
        <f>BRPL_EOD!AI48+BRPL_EOD!AJ48</f>
        <v>8.19</v>
      </c>
      <c r="J48">
        <f>BYPL_EOD!AI48+BYPL_EOD!AJ48</f>
        <v>5.05</v>
      </c>
      <c r="K48">
        <f>MES_EOD!AI48+MES_EOD!AJ48</f>
        <v>1.76</v>
      </c>
      <c r="L48">
        <f>NDMC_EOD!AI48+NDMC_EOD!AJ48</f>
        <v>10</v>
      </c>
      <c r="M48">
        <f>TPDDL_EOD!AI48+TPDDL_EOD!AJ48</f>
        <v>7</v>
      </c>
      <c r="N48">
        <f t="shared" si="0"/>
        <v>32</v>
      </c>
      <c r="O48" s="154">
        <f t="shared" si="1"/>
        <v>0</v>
      </c>
      <c r="P48">
        <v>8.19</v>
      </c>
      <c r="Q48">
        <v>5.05</v>
      </c>
      <c r="R48">
        <v>1.76</v>
      </c>
      <c r="S48">
        <v>10</v>
      </c>
      <c r="T48">
        <v>7</v>
      </c>
      <c r="U48" s="156">
        <f t="shared" si="2"/>
        <v>32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32</v>
      </c>
      <c r="E49">
        <f>PPCL!P49</f>
        <v>0</v>
      </c>
      <c r="F49">
        <f t="shared" si="4"/>
        <v>200</v>
      </c>
      <c r="G49">
        <f t="shared" si="5"/>
        <v>32</v>
      </c>
      <c r="H49" s="154"/>
      <c r="I49">
        <f>BRPL_EOD!AI49+BRPL_EOD!AJ49</f>
        <v>7.95</v>
      </c>
      <c r="J49">
        <f>BYPL_EOD!AI49+BYPL_EOD!AJ49</f>
        <v>5.05</v>
      </c>
      <c r="K49">
        <f>MES_EOD!AI49+MES_EOD!AJ49</f>
        <v>2</v>
      </c>
      <c r="L49">
        <f>NDMC_EOD!AI49+NDMC_EOD!AJ49</f>
        <v>10</v>
      </c>
      <c r="M49">
        <f>TPDDL_EOD!AI49+TPDDL_EOD!AJ49</f>
        <v>7</v>
      </c>
      <c r="N49">
        <f t="shared" si="0"/>
        <v>32</v>
      </c>
      <c r="O49" s="154">
        <f t="shared" si="1"/>
        <v>0</v>
      </c>
      <c r="P49">
        <v>7.95</v>
      </c>
      <c r="Q49">
        <v>5.05</v>
      </c>
      <c r="R49">
        <v>2</v>
      </c>
      <c r="S49">
        <v>10</v>
      </c>
      <c r="T49">
        <v>7</v>
      </c>
      <c r="U49" s="156">
        <f t="shared" si="2"/>
        <v>32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32</v>
      </c>
      <c r="E50">
        <f>PPCL!P50</f>
        <v>0</v>
      </c>
      <c r="F50">
        <f t="shared" si="4"/>
        <v>200</v>
      </c>
      <c r="G50">
        <f t="shared" si="5"/>
        <v>32</v>
      </c>
      <c r="H50" s="154"/>
      <c r="I50">
        <f>BRPL_EOD!AI50+BRPL_EOD!AJ50</f>
        <v>8.19</v>
      </c>
      <c r="J50">
        <f>BYPL_EOD!AI50+BYPL_EOD!AJ50</f>
        <v>5.05</v>
      </c>
      <c r="K50">
        <f>MES_EOD!AI50+MES_EOD!AJ50</f>
        <v>1.76</v>
      </c>
      <c r="L50">
        <f>NDMC_EOD!AI50+NDMC_EOD!AJ50</f>
        <v>10</v>
      </c>
      <c r="M50">
        <f>TPDDL_EOD!AI50+TPDDL_EOD!AJ50</f>
        <v>7</v>
      </c>
      <c r="N50">
        <f t="shared" si="0"/>
        <v>32</v>
      </c>
      <c r="O50" s="154">
        <f t="shared" si="1"/>
        <v>0</v>
      </c>
      <c r="P50">
        <v>8.19</v>
      </c>
      <c r="Q50">
        <v>5.05</v>
      </c>
      <c r="R50">
        <v>1.76</v>
      </c>
      <c r="S50">
        <v>10</v>
      </c>
      <c r="T50">
        <v>7</v>
      </c>
      <c r="U50" s="156">
        <f t="shared" si="2"/>
        <v>32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30</v>
      </c>
      <c r="E51">
        <f>PPCL!P51</f>
        <v>0</v>
      </c>
      <c r="F51">
        <f t="shared" si="4"/>
        <v>200</v>
      </c>
      <c r="G51">
        <f t="shared" si="5"/>
        <v>30</v>
      </c>
      <c r="H51" s="154"/>
      <c r="I51">
        <f>BRPL_EOD!AI51+BRPL_EOD!AJ51</f>
        <v>7</v>
      </c>
      <c r="J51">
        <f>BYPL_EOD!AI51+BYPL_EOD!AJ51</f>
        <v>5.05</v>
      </c>
      <c r="K51">
        <f>MES_EOD!AI51+MES_EOD!AJ51</f>
        <v>0.95</v>
      </c>
      <c r="L51">
        <f>NDMC_EOD!AI51+NDMC_EOD!AJ51</f>
        <v>10</v>
      </c>
      <c r="M51">
        <f>TPDDL_EOD!AI51+TPDDL_EOD!AJ51</f>
        <v>7</v>
      </c>
      <c r="N51">
        <f t="shared" si="0"/>
        <v>30</v>
      </c>
      <c r="O51" s="154">
        <f t="shared" si="1"/>
        <v>0</v>
      </c>
      <c r="P51">
        <v>7</v>
      </c>
      <c r="Q51">
        <v>5.05</v>
      </c>
      <c r="R51">
        <v>0.95</v>
      </c>
      <c r="S51">
        <v>10</v>
      </c>
      <c r="T51">
        <v>7</v>
      </c>
      <c r="U51" s="156">
        <f t="shared" si="2"/>
        <v>30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30</v>
      </c>
      <c r="E52">
        <f>PPCL!P52</f>
        <v>0</v>
      </c>
      <c r="F52">
        <f t="shared" si="4"/>
        <v>200</v>
      </c>
      <c r="G52">
        <f t="shared" si="5"/>
        <v>30</v>
      </c>
      <c r="H52" s="154"/>
      <c r="I52">
        <f>BRPL_EOD!AI52+BRPL_EOD!AJ52</f>
        <v>7</v>
      </c>
      <c r="J52">
        <f>BYPL_EOD!AI52+BYPL_EOD!AJ52</f>
        <v>5.05</v>
      </c>
      <c r="K52">
        <f>MES_EOD!AI52+MES_EOD!AJ52</f>
        <v>0.95</v>
      </c>
      <c r="L52">
        <f>NDMC_EOD!AI52+NDMC_EOD!AJ52</f>
        <v>10</v>
      </c>
      <c r="M52">
        <f>TPDDL_EOD!AI52+TPDDL_EOD!AJ52</f>
        <v>7</v>
      </c>
      <c r="N52">
        <f t="shared" si="0"/>
        <v>30</v>
      </c>
      <c r="O52" s="154">
        <f t="shared" si="1"/>
        <v>0</v>
      </c>
      <c r="P52">
        <v>7</v>
      </c>
      <c r="Q52">
        <v>5.05</v>
      </c>
      <c r="R52">
        <v>0.95</v>
      </c>
      <c r="S52">
        <v>10</v>
      </c>
      <c r="T52">
        <v>7</v>
      </c>
      <c r="U52" s="156">
        <f t="shared" si="2"/>
        <v>30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30</v>
      </c>
      <c r="E53">
        <f>PPCL!P53</f>
        <v>0</v>
      </c>
      <c r="F53">
        <f t="shared" si="4"/>
        <v>200</v>
      </c>
      <c r="G53">
        <f t="shared" si="5"/>
        <v>30</v>
      </c>
      <c r="H53" s="154"/>
      <c r="I53">
        <f>BRPL_EOD!AI53+BRPL_EOD!AJ53</f>
        <v>7</v>
      </c>
      <c r="J53">
        <f>BYPL_EOD!AI53+BYPL_EOD!AJ53</f>
        <v>5.05</v>
      </c>
      <c r="K53">
        <f>MES_EOD!AI53+MES_EOD!AJ53</f>
        <v>0.95</v>
      </c>
      <c r="L53">
        <f>NDMC_EOD!AI53+NDMC_EOD!AJ53</f>
        <v>10</v>
      </c>
      <c r="M53">
        <f>TPDDL_EOD!AI53+TPDDL_EOD!AJ53</f>
        <v>7</v>
      </c>
      <c r="N53">
        <f t="shared" si="0"/>
        <v>30</v>
      </c>
      <c r="O53" s="154">
        <f t="shared" si="1"/>
        <v>0</v>
      </c>
      <c r="P53">
        <v>7</v>
      </c>
      <c r="Q53">
        <v>5.05</v>
      </c>
      <c r="R53">
        <v>0.95</v>
      </c>
      <c r="S53">
        <v>10</v>
      </c>
      <c r="T53">
        <v>7</v>
      </c>
      <c r="U53" s="156">
        <f t="shared" si="2"/>
        <v>30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30</v>
      </c>
      <c r="E54">
        <f>PPCL!P54</f>
        <v>0</v>
      </c>
      <c r="F54">
        <f t="shared" si="4"/>
        <v>200</v>
      </c>
      <c r="G54">
        <f t="shared" si="5"/>
        <v>30</v>
      </c>
      <c r="H54" s="154"/>
      <c r="I54">
        <f>BRPL_EOD!AI54+BRPL_EOD!AJ54</f>
        <v>7</v>
      </c>
      <c r="J54">
        <f>BYPL_EOD!AI54+BYPL_EOD!AJ54</f>
        <v>5.05</v>
      </c>
      <c r="K54">
        <f>MES_EOD!AI54+MES_EOD!AJ54</f>
        <v>0.95</v>
      </c>
      <c r="L54">
        <f>NDMC_EOD!AI54+NDMC_EOD!AJ54</f>
        <v>10</v>
      </c>
      <c r="M54">
        <f>TPDDL_EOD!AI54+TPDDL_EOD!AJ54</f>
        <v>7</v>
      </c>
      <c r="N54">
        <f t="shared" si="0"/>
        <v>30</v>
      </c>
      <c r="O54" s="154">
        <f t="shared" si="1"/>
        <v>0</v>
      </c>
      <c r="P54">
        <v>7</v>
      </c>
      <c r="Q54">
        <v>5.05</v>
      </c>
      <c r="R54">
        <v>0.95</v>
      </c>
      <c r="S54">
        <v>10</v>
      </c>
      <c r="T54">
        <v>7</v>
      </c>
      <c r="U54" s="156">
        <f t="shared" si="2"/>
        <v>30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32</v>
      </c>
      <c r="E55">
        <f>PPCL!P55</f>
        <v>0</v>
      </c>
      <c r="F55">
        <f t="shared" si="4"/>
        <v>200</v>
      </c>
      <c r="G55">
        <f t="shared" si="5"/>
        <v>32</v>
      </c>
      <c r="H55" s="154"/>
      <c r="I55">
        <f>BRPL_EOD!AI55+BRPL_EOD!AJ55</f>
        <v>7.95</v>
      </c>
      <c r="J55">
        <f>BYPL_EOD!AI55+BYPL_EOD!AJ55</f>
        <v>5.05</v>
      </c>
      <c r="K55">
        <f>MES_EOD!AI55+MES_EOD!AJ55</f>
        <v>2</v>
      </c>
      <c r="L55">
        <f>NDMC_EOD!AI55+NDMC_EOD!AJ55</f>
        <v>10</v>
      </c>
      <c r="M55">
        <f>TPDDL_EOD!AI55+TPDDL_EOD!AJ55</f>
        <v>7</v>
      </c>
      <c r="N55">
        <f t="shared" si="0"/>
        <v>32</v>
      </c>
      <c r="O55" s="154">
        <f t="shared" si="1"/>
        <v>0</v>
      </c>
      <c r="P55">
        <v>7.95</v>
      </c>
      <c r="Q55">
        <v>5.05</v>
      </c>
      <c r="R55">
        <v>2</v>
      </c>
      <c r="S55">
        <v>10</v>
      </c>
      <c r="T55">
        <v>7</v>
      </c>
      <c r="U55" s="156">
        <f t="shared" si="2"/>
        <v>32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32</v>
      </c>
      <c r="E56">
        <f>PPCL!P56</f>
        <v>0</v>
      </c>
      <c r="F56">
        <f t="shared" si="4"/>
        <v>200</v>
      </c>
      <c r="G56">
        <f t="shared" si="5"/>
        <v>32</v>
      </c>
      <c r="H56" s="154"/>
      <c r="I56">
        <f>BRPL_EOD!AI56+BRPL_EOD!AJ56</f>
        <v>8.19</v>
      </c>
      <c r="J56">
        <f>BYPL_EOD!AI56+BYPL_EOD!AJ56</f>
        <v>5.05</v>
      </c>
      <c r="K56">
        <f>MES_EOD!AI56+MES_EOD!AJ56</f>
        <v>1.76</v>
      </c>
      <c r="L56">
        <f>NDMC_EOD!AI56+NDMC_EOD!AJ56</f>
        <v>10</v>
      </c>
      <c r="M56">
        <f>TPDDL_EOD!AI56+TPDDL_EOD!AJ56</f>
        <v>7</v>
      </c>
      <c r="N56">
        <f t="shared" si="0"/>
        <v>32</v>
      </c>
      <c r="O56" s="154">
        <f t="shared" si="1"/>
        <v>0</v>
      </c>
      <c r="P56">
        <v>8.19</v>
      </c>
      <c r="Q56">
        <v>5.05</v>
      </c>
      <c r="R56">
        <v>1.76</v>
      </c>
      <c r="S56">
        <v>10</v>
      </c>
      <c r="T56">
        <v>7</v>
      </c>
      <c r="U56" s="156">
        <f t="shared" si="2"/>
        <v>32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32</v>
      </c>
      <c r="E57">
        <f>PPCL!P57</f>
        <v>0</v>
      </c>
      <c r="F57">
        <f t="shared" si="4"/>
        <v>200</v>
      </c>
      <c r="G57">
        <f t="shared" si="5"/>
        <v>32</v>
      </c>
      <c r="H57" s="154"/>
      <c r="I57">
        <f>BRPL_EOD!AI57+BRPL_EOD!AJ57</f>
        <v>8.19</v>
      </c>
      <c r="J57">
        <f>BYPL_EOD!AI57+BYPL_EOD!AJ57</f>
        <v>5.05</v>
      </c>
      <c r="K57">
        <f>MES_EOD!AI57+MES_EOD!AJ57</f>
        <v>1.76</v>
      </c>
      <c r="L57">
        <f>NDMC_EOD!AI57+NDMC_EOD!AJ57</f>
        <v>10</v>
      </c>
      <c r="M57">
        <f>TPDDL_EOD!AI57+TPDDL_EOD!AJ57</f>
        <v>7</v>
      </c>
      <c r="N57">
        <f t="shared" si="0"/>
        <v>32</v>
      </c>
      <c r="O57" s="154">
        <f t="shared" si="1"/>
        <v>0</v>
      </c>
      <c r="P57">
        <v>8.19</v>
      </c>
      <c r="Q57">
        <v>5.05</v>
      </c>
      <c r="R57">
        <v>1.76</v>
      </c>
      <c r="S57">
        <v>10</v>
      </c>
      <c r="T57">
        <v>7</v>
      </c>
      <c r="U57" s="156">
        <f t="shared" si="2"/>
        <v>32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32</v>
      </c>
      <c r="E58">
        <f>PPCL!P58</f>
        <v>0</v>
      </c>
      <c r="F58">
        <f t="shared" si="4"/>
        <v>200</v>
      </c>
      <c r="G58">
        <f t="shared" si="5"/>
        <v>32</v>
      </c>
      <c r="H58" s="154"/>
      <c r="I58">
        <f>BRPL_EOD!AI58+BRPL_EOD!AJ58</f>
        <v>8.19</v>
      </c>
      <c r="J58">
        <f>BYPL_EOD!AI58+BYPL_EOD!AJ58</f>
        <v>5.05</v>
      </c>
      <c r="K58">
        <f>MES_EOD!AI58+MES_EOD!AJ58</f>
        <v>1.76</v>
      </c>
      <c r="L58">
        <f>NDMC_EOD!AI58+NDMC_EOD!AJ58</f>
        <v>10</v>
      </c>
      <c r="M58">
        <f>TPDDL_EOD!AI58+TPDDL_EOD!AJ58</f>
        <v>7</v>
      </c>
      <c r="N58">
        <f t="shared" si="0"/>
        <v>32</v>
      </c>
      <c r="O58" s="154">
        <f t="shared" si="1"/>
        <v>0</v>
      </c>
      <c r="P58">
        <v>8.19</v>
      </c>
      <c r="Q58">
        <v>5.05</v>
      </c>
      <c r="R58">
        <v>1.76</v>
      </c>
      <c r="S58">
        <v>10</v>
      </c>
      <c r="T58">
        <v>7</v>
      </c>
      <c r="U58" s="156">
        <f t="shared" si="2"/>
        <v>32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32</v>
      </c>
      <c r="E59">
        <f>PPCL!P59</f>
        <v>0</v>
      </c>
      <c r="F59">
        <f t="shared" si="4"/>
        <v>200</v>
      </c>
      <c r="G59">
        <f t="shared" si="5"/>
        <v>32</v>
      </c>
      <c r="H59" s="154"/>
      <c r="I59">
        <f>BRPL_EOD!AI59+BRPL_EOD!AJ59</f>
        <v>8.19</v>
      </c>
      <c r="J59">
        <f>BYPL_EOD!AI59+BYPL_EOD!AJ59</f>
        <v>5.05</v>
      </c>
      <c r="K59">
        <f>MES_EOD!AI59+MES_EOD!AJ59</f>
        <v>1.76</v>
      </c>
      <c r="L59">
        <f>NDMC_EOD!AI59+NDMC_EOD!AJ59</f>
        <v>10</v>
      </c>
      <c r="M59">
        <f>TPDDL_EOD!AI59+TPDDL_EOD!AJ59</f>
        <v>7</v>
      </c>
      <c r="N59">
        <f t="shared" si="0"/>
        <v>32</v>
      </c>
      <c r="O59" s="154">
        <f t="shared" si="1"/>
        <v>0</v>
      </c>
      <c r="P59">
        <v>8.19</v>
      </c>
      <c r="Q59">
        <v>5.05</v>
      </c>
      <c r="R59">
        <v>1.76</v>
      </c>
      <c r="S59">
        <v>10</v>
      </c>
      <c r="T59">
        <v>7</v>
      </c>
      <c r="U59" s="156">
        <f t="shared" si="2"/>
        <v>32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32</v>
      </c>
      <c r="E60">
        <f>PPCL!P60</f>
        <v>0</v>
      </c>
      <c r="F60">
        <f t="shared" si="4"/>
        <v>200</v>
      </c>
      <c r="G60">
        <f t="shared" si="5"/>
        <v>32</v>
      </c>
      <c r="H60" s="154"/>
      <c r="I60">
        <f>BRPL_EOD!AI60+BRPL_EOD!AJ60</f>
        <v>8.19</v>
      </c>
      <c r="J60">
        <f>BYPL_EOD!AI60+BYPL_EOD!AJ60</f>
        <v>5.05</v>
      </c>
      <c r="K60">
        <f>MES_EOD!AI60+MES_EOD!AJ60</f>
        <v>1.76</v>
      </c>
      <c r="L60">
        <f>NDMC_EOD!AI60+NDMC_EOD!AJ60</f>
        <v>10</v>
      </c>
      <c r="M60">
        <f>TPDDL_EOD!AI60+TPDDL_EOD!AJ60</f>
        <v>7</v>
      </c>
      <c r="N60">
        <f t="shared" si="0"/>
        <v>32</v>
      </c>
      <c r="O60" s="154">
        <f t="shared" si="1"/>
        <v>0</v>
      </c>
      <c r="P60">
        <v>8.19</v>
      </c>
      <c r="Q60">
        <v>5.05</v>
      </c>
      <c r="R60">
        <v>1.76</v>
      </c>
      <c r="S60">
        <v>10</v>
      </c>
      <c r="T60">
        <v>7</v>
      </c>
      <c r="U60" s="156">
        <f t="shared" si="2"/>
        <v>32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32</v>
      </c>
      <c r="E61">
        <f>PPCL!P61</f>
        <v>0</v>
      </c>
      <c r="F61">
        <f t="shared" si="4"/>
        <v>200</v>
      </c>
      <c r="G61">
        <f t="shared" si="5"/>
        <v>32</v>
      </c>
      <c r="H61" s="154"/>
      <c r="I61">
        <f>BRPL_EOD!AI61+BRPL_EOD!AJ61</f>
        <v>7.95</v>
      </c>
      <c r="J61">
        <f>BYPL_EOD!AI61+BYPL_EOD!AJ61</f>
        <v>5.05</v>
      </c>
      <c r="K61">
        <f>MES_EOD!AI61+MES_EOD!AJ61</f>
        <v>2</v>
      </c>
      <c r="L61">
        <f>NDMC_EOD!AI61+NDMC_EOD!AJ61</f>
        <v>10</v>
      </c>
      <c r="M61">
        <f>TPDDL_EOD!AI61+TPDDL_EOD!AJ61</f>
        <v>7</v>
      </c>
      <c r="N61">
        <f t="shared" si="0"/>
        <v>32</v>
      </c>
      <c r="O61" s="154">
        <f t="shared" si="1"/>
        <v>0</v>
      </c>
      <c r="P61">
        <v>7.95</v>
      </c>
      <c r="Q61">
        <v>5.05</v>
      </c>
      <c r="R61">
        <v>2</v>
      </c>
      <c r="S61">
        <v>10</v>
      </c>
      <c r="T61">
        <v>7</v>
      </c>
      <c r="U61" s="156">
        <f t="shared" si="2"/>
        <v>32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32</v>
      </c>
      <c r="E62">
        <f>PPCL!P62</f>
        <v>0</v>
      </c>
      <c r="F62">
        <f t="shared" si="4"/>
        <v>200</v>
      </c>
      <c r="G62">
        <f t="shared" si="5"/>
        <v>32</v>
      </c>
      <c r="H62" s="154"/>
      <c r="I62">
        <f>BRPL_EOD!AI62+BRPL_EOD!AJ62</f>
        <v>8.19</v>
      </c>
      <c r="J62">
        <f>BYPL_EOD!AI62+BYPL_EOD!AJ62</f>
        <v>5.05</v>
      </c>
      <c r="K62">
        <f>MES_EOD!AI62+MES_EOD!AJ62</f>
        <v>1.76</v>
      </c>
      <c r="L62">
        <f>NDMC_EOD!AI62+NDMC_EOD!AJ62</f>
        <v>10</v>
      </c>
      <c r="M62">
        <f>TPDDL_EOD!AI62+TPDDL_EOD!AJ62</f>
        <v>7</v>
      </c>
      <c r="N62">
        <f t="shared" si="0"/>
        <v>32</v>
      </c>
      <c r="O62" s="154">
        <f t="shared" si="1"/>
        <v>0</v>
      </c>
      <c r="P62">
        <v>8.19</v>
      </c>
      <c r="Q62">
        <v>5.05</v>
      </c>
      <c r="R62">
        <v>1.76</v>
      </c>
      <c r="S62">
        <v>10</v>
      </c>
      <c r="T62">
        <v>7</v>
      </c>
      <c r="U62" s="156">
        <f t="shared" si="2"/>
        <v>32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32</v>
      </c>
      <c r="E63">
        <f>PPCL!P63</f>
        <v>0</v>
      </c>
      <c r="F63">
        <f t="shared" si="4"/>
        <v>200</v>
      </c>
      <c r="G63">
        <f t="shared" si="5"/>
        <v>32</v>
      </c>
      <c r="H63" s="154"/>
      <c r="I63">
        <f>BRPL_EOD!AI63+BRPL_EOD!AJ63</f>
        <v>8.19</v>
      </c>
      <c r="J63">
        <f>BYPL_EOD!AI63+BYPL_EOD!AJ63</f>
        <v>5.05</v>
      </c>
      <c r="K63">
        <f>MES_EOD!AI63+MES_EOD!AJ63</f>
        <v>1.76</v>
      </c>
      <c r="L63">
        <f>NDMC_EOD!AI63+NDMC_EOD!AJ63</f>
        <v>10</v>
      </c>
      <c r="M63">
        <f>TPDDL_EOD!AI63+TPDDL_EOD!AJ63</f>
        <v>7</v>
      </c>
      <c r="N63">
        <f t="shared" si="0"/>
        <v>32</v>
      </c>
      <c r="O63" s="154">
        <f t="shared" si="1"/>
        <v>0</v>
      </c>
      <c r="P63">
        <v>8.19</v>
      </c>
      <c r="Q63">
        <v>5.05</v>
      </c>
      <c r="R63">
        <v>1.76</v>
      </c>
      <c r="S63">
        <v>10</v>
      </c>
      <c r="T63">
        <v>7</v>
      </c>
      <c r="U63" s="156">
        <f t="shared" si="2"/>
        <v>32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32</v>
      </c>
      <c r="E64">
        <f>PPCL!P64</f>
        <v>0</v>
      </c>
      <c r="F64">
        <f t="shared" si="4"/>
        <v>200</v>
      </c>
      <c r="G64">
        <f t="shared" si="5"/>
        <v>32</v>
      </c>
      <c r="H64" s="154"/>
      <c r="I64">
        <f>BRPL_EOD!AI64+BRPL_EOD!AJ64</f>
        <v>8.19</v>
      </c>
      <c r="J64">
        <f>BYPL_EOD!AI64+BYPL_EOD!AJ64</f>
        <v>5.05</v>
      </c>
      <c r="K64">
        <f>MES_EOD!AI64+MES_EOD!AJ64</f>
        <v>1.76</v>
      </c>
      <c r="L64">
        <f>NDMC_EOD!AI64+NDMC_EOD!AJ64</f>
        <v>10</v>
      </c>
      <c r="M64">
        <f>TPDDL_EOD!AI64+TPDDL_EOD!AJ64</f>
        <v>7</v>
      </c>
      <c r="N64">
        <f t="shared" si="0"/>
        <v>32</v>
      </c>
      <c r="O64" s="154">
        <f t="shared" si="1"/>
        <v>0</v>
      </c>
      <c r="P64">
        <v>8.19</v>
      </c>
      <c r="Q64">
        <v>5.05</v>
      </c>
      <c r="R64">
        <v>1.76</v>
      </c>
      <c r="S64">
        <v>10</v>
      </c>
      <c r="T64">
        <v>7</v>
      </c>
      <c r="U64" s="156">
        <f t="shared" si="2"/>
        <v>32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32</v>
      </c>
      <c r="E65">
        <f>PPCL!P65</f>
        <v>0</v>
      </c>
      <c r="F65">
        <f t="shared" si="4"/>
        <v>200</v>
      </c>
      <c r="G65">
        <f t="shared" si="5"/>
        <v>32</v>
      </c>
      <c r="H65" s="154"/>
      <c r="I65">
        <f>BRPL_EOD!AI65+BRPL_EOD!AJ65</f>
        <v>8.19</v>
      </c>
      <c r="J65">
        <f>BYPL_EOD!AI65+BYPL_EOD!AJ65</f>
        <v>5.05</v>
      </c>
      <c r="K65">
        <f>MES_EOD!AI65+MES_EOD!AJ65</f>
        <v>1.76</v>
      </c>
      <c r="L65">
        <f>NDMC_EOD!AI65+NDMC_EOD!AJ65</f>
        <v>10</v>
      </c>
      <c r="M65">
        <f>TPDDL_EOD!AI65+TPDDL_EOD!AJ65</f>
        <v>7</v>
      </c>
      <c r="N65">
        <f t="shared" si="0"/>
        <v>32</v>
      </c>
      <c r="O65" s="154">
        <f t="shared" si="1"/>
        <v>0</v>
      </c>
      <c r="P65">
        <v>8.19</v>
      </c>
      <c r="Q65">
        <v>5.05</v>
      </c>
      <c r="R65">
        <v>1.76</v>
      </c>
      <c r="S65">
        <v>10</v>
      </c>
      <c r="T65">
        <v>7</v>
      </c>
      <c r="U65" s="156">
        <f t="shared" si="2"/>
        <v>32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32</v>
      </c>
      <c r="E66">
        <f>PPCL!P66</f>
        <v>0</v>
      </c>
      <c r="F66">
        <f t="shared" si="4"/>
        <v>200</v>
      </c>
      <c r="G66">
        <f t="shared" si="5"/>
        <v>32</v>
      </c>
      <c r="H66" s="154"/>
      <c r="I66">
        <f>BRPL_EOD!AI66+BRPL_EOD!AJ66</f>
        <v>4.57</v>
      </c>
      <c r="J66">
        <f>BYPL_EOD!AI66+BYPL_EOD!AJ66</f>
        <v>16.34</v>
      </c>
      <c r="K66">
        <f>MES_EOD!AI66+MES_EOD!AJ66</f>
        <v>0</v>
      </c>
      <c r="L66">
        <f>NDMC_EOD!AI66+NDMC_EOD!AJ66</f>
        <v>6.52</v>
      </c>
      <c r="M66">
        <f>TPDDL_EOD!AI66+TPDDL_EOD!AJ66</f>
        <v>4.57</v>
      </c>
      <c r="N66">
        <f t="shared" si="0"/>
        <v>32</v>
      </c>
      <c r="O66" s="154">
        <f t="shared" si="1"/>
        <v>0</v>
      </c>
      <c r="P66">
        <v>4.57</v>
      </c>
      <c r="Q66">
        <v>16.34</v>
      </c>
      <c r="R66">
        <v>0</v>
      </c>
      <c r="S66">
        <v>6.52</v>
      </c>
      <c r="T66">
        <v>4.57</v>
      </c>
      <c r="U66" s="156">
        <f t="shared" si="2"/>
        <v>32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34</v>
      </c>
      <c r="E67">
        <f>PPCL!P67</f>
        <v>0</v>
      </c>
      <c r="F67">
        <f t="shared" si="4"/>
        <v>200</v>
      </c>
      <c r="G67">
        <f t="shared" si="5"/>
        <v>34</v>
      </c>
      <c r="H67" s="154"/>
      <c r="I67">
        <f>BRPL_EOD!AI67+BRPL_EOD!AJ67</f>
        <v>4.66</v>
      </c>
      <c r="J67">
        <f>BYPL_EOD!AI67+BYPL_EOD!AJ67</f>
        <v>16.68</v>
      </c>
      <c r="K67">
        <f>MES_EOD!AI67+MES_EOD!AJ67</f>
        <v>1.33</v>
      </c>
      <c r="L67">
        <f>NDMC_EOD!AI67+NDMC_EOD!AJ67</f>
        <v>6.66</v>
      </c>
      <c r="M67">
        <f>TPDDL_EOD!AI67+TPDDL_EOD!AJ67</f>
        <v>4.66</v>
      </c>
      <c r="N67">
        <f t="shared" ref="N67:N98" si="6">SUM(I67:M67)</f>
        <v>33.99</v>
      </c>
      <c r="O67" s="154">
        <f t="shared" ref="O67:O98" si="7">G67-N67</f>
        <v>9.9999999999980105E-3</v>
      </c>
      <c r="P67">
        <v>4.661370991468079</v>
      </c>
      <c r="Q67">
        <v>16.684907325684023</v>
      </c>
      <c r="R67">
        <v>1.3303912915563401</v>
      </c>
      <c r="S67">
        <v>6.661959399823477</v>
      </c>
      <c r="T67">
        <v>4.661370991468079</v>
      </c>
      <c r="U67" s="156">
        <f t="shared" ref="U67:U98" si="8">SUM(P67:T67)</f>
        <v>34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34</v>
      </c>
      <c r="E68">
        <f>PPCL!P68</f>
        <v>0</v>
      </c>
      <c r="F68">
        <f t="shared" ref="F68:F98" si="10">B68+C68</f>
        <v>200</v>
      </c>
      <c r="G68">
        <f t="shared" ref="G68:G98" si="11">D68+E68</f>
        <v>34</v>
      </c>
      <c r="H68" s="154"/>
      <c r="I68">
        <f>BRPL_EOD!AI68+BRPL_EOD!AJ68</f>
        <v>4.8499999999999996</v>
      </c>
      <c r="J68">
        <f>BYPL_EOD!AI68+BYPL_EOD!AJ68</f>
        <v>17.36</v>
      </c>
      <c r="K68">
        <f>MES_EOD!AI68+MES_EOD!AJ68</f>
        <v>0</v>
      </c>
      <c r="L68">
        <f>NDMC_EOD!AI68+NDMC_EOD!AJ68</f>
        <v>6.93</v>
      </c>
      <c r="M68">
        <f>TPDDL_EOD!AI68+TPDDL_EOD!AJ68</f>
        <v>4.8499999999999996</v>
      </c>
      <c r="N68">
        <f t="shared" si="6"/>
        <v>33.99</v>
      </c>
      <c r="O68" s="154">
        <f t="shared" si="7"/>
        <v>9.9999999999980105E-3</v>
      </c>
      <c r="P68">
        <v>4.8514268902618412</v>
      </c>
      <c r="Q68">
        <v>17.365107384524858</v>
      </c>
      <c r="R68">
        <v>0</v>
      </c>
      <c r="S68">
        <v>6.9320388349514559</v>
      </c>
      <c r="T68">
        <v>4.8514268902618412</v>
      </c>
      <c r="U68" s="156">
        <f t="shared" si="8"/>
        <v>34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34</v>
      </c>
      <c r="E69">
        <f>PPCL!P69</f>
        <v>0</v>
      </c>
      <c r="F69">
        <f t="shared" si="10"/>
        <v>200</v>
      </c>
      <c r="G69">
        <f t="shared" si="11"/>
        <v>34</v>
      </c>
      <c r="H69" s="154"/>
      <c r="I69">
        <f>BRPL_EOD!AI69+BRPL_EOD!AJ69</f>
        <v>9.4600000000000009</v>
      </c>
      <c r="J69">
        <f>BYPL_EOD!AI69+BYPL_EOD!AJ69</f>
        <v>5.38</v>
      </c>
      <c r="K69">
        <f>MES_EOD!AI69+MES_EOD!AJ69</f>
        <v>2.0299999999999998</v>
      </c>
      <c r="L69">
        <f>NDMC_EOD!AI69+NDMC_EOD!AJ69</f>
        <v>10.14</v>
      </c>
      <c r="M69">
        <f>TPDDL_EOD!AI69+TPDDL_EOD!AJ69</f>
        <v>7</v>
      </c>
      <c r="N69">
        <f t="shared" si="6"/>
        <v>34.010000000000005</v>
      </c>
      <c r="O69" s="154">
        <f t="shared" si="7"/>
        <v>-1.0000000000005116E-2</v>
      </c>
      <c r="P69">
        <v>9.4572184651573057</v>
      </c>
      <c r="Q69">
        <v>5.3784181123199053</v>
      </c>
      <c r="R69">
        <v>2.0294031167303728</v>
      </c>
      <c r="S69">
        <v>10.137018523963539</v>
      </c>
      <c r="T69">
        <v>6.9979417818288727</v>
      </c>
      <c r="U69" s="156">
        <f t="shared" si="8"/>
        <v>33.999999999999993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34</v>
      </c>
      <c r="E70">
        <f>PPCL!P70</f>
        <v>0</v>
      </c>
      <c r="F70">
        <f t="shared" si="10"/>
        <v>200</v>
      </c>
      <c r="G70">
        <f t="shared" si="11"/>
        <v>34</v>
      </c>
      <c r="H70" s="154"/>
      <c r="I70">
        <f>BRPL_EOD!AI70+BRPL_EOD!AJ70</f>
        <v>9.4600000000000009</v>
      </c>
      <c r="J70">
        <f>BYPL_EOD!AI70+BYPL_EOD!AJ70</f>
        <v>5.38</v>
      </c>
      <c r="K70">
        <f>MES_EOD!AI70+MES_EOD!AJ70</f>
        <v>2.0299999999999998</v>
      </c>
      <c r="L70">
        <f>NDMC_EOD!AI70+NDMC_EOD!AJ70</f>
        <v>10.14</v>
      </c>
      <c r="M70">
        <f>TPDDL_EOD!AI70+TPDDL_EOD!AJ70</f>
        <v>7</v>
      </c>
      <c r="N70">
        <f t="shared" si="6"/>
        <v>34.010000000000005</v>
      </c>
      <c r="O70" s="154">
        <f t="shared" si="7"/>
        <v>-1.0000000000005116E-2</v>
      </c>
      <c r="P70">
        <v>9.4572184651573057</v>
      </c>
      <c r="Q70">
        <v>5.3784181123199053</v>
      </c>
      <c r="R70">
        <v>2.0294031167303728</v>
      </c>
      <c r="S70">
        <v>10.137018523963539</v>
      </c>
      <c r="T70">
        <v>6.9979417818288727</v>
      </c>
      <c r="U70" s="156">
        <f t="shared" si="8"/>
        <v>33.999999999999993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34</v>
      </c>
      <c r="E71">
        <f>PPCL!P71</f>
        <v>0</v>
      </c>
      <c r="F71">
        <f t="shared" si="10"/>
        <v>200</v>
      </c>
      <c r="G71">
        <f t="shared" si="11"/>
        <v>34</v>
      </c>
      <c r="H71" s="154"/>
      <c r="I71">
        <f>BRPL_EOD!AI71+BRPL_EOD!AJ71</f>
        <v>9.4600000000000009</v>
      </c>
      <c r="J71">
        <f>BYPL_EOD!AI71+BYPL_EOD!AJ71</f>
        <v>5.38</v>
      </c>
      <c r="K71">
        <f>MES_EOD!AI71+MES_EOD!AJ71</f>
        <v>2.0299999999999998</v>
      </c>
      <c r="L71">
        <f>NDMC_EOD!AI71+NDMC_EOD!AJ71</f>
        <v>10.14</v>
      </c>
      <c r="M71">
        <f>TPDDL_EOD!AI71+TPDDL_EOD!AJ71</f>
        <v>7</v>
      </c>
      <c r="N71">
        <f t="shared" si="6"/>
        <v>34.010000000000005</v>
      </c>
      <c r="O71" s="154">
        <f t="shared" si="7"/>
        <v>-1.0000000000005116E-2</v>
      </c>
      <c r="P71">
        <v>9.4572184651573057</v>
      </c>
      <c r="Q71">
        <v>5.3784181123199053</v>
      </c>
      <c r="R71">
        <v>2.0294031167303728</v>
      </c>
      <c r="S71">
        <v>10.137018523963539</v>
      </c>
      <c r="T71">
        <v>6.9979417818288727</v>
      </c>
      <c r="U71" s="156">
        <f t="shared" si="8"/>
        <v>33.999999999999993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30</v>
      </c>
      <c r="E72">
        <f>PPCL!P72</f>
        <v>0</v>
      </c>
      <c r="F72">
        <f t="shared" si="10"/>
        <v>200</v>
      </c>
      <c r="G72">
        <f t="shared" si="11"/>
        <v>30</v>
      </c>
      <c r="H72" s="154"/>
      <c r="I72">
        <f>BRPL_EOD!AI72+BRPL_EOD!AJ72</f>
        <v>7</v>
      </c>
      <c r="J72">
        <f>BYPL_EOD!AI72+BYPL_EOD!AJ72</f>
        <v>5.05</v>
      </c>
      <c r="K72">
        <f>MES_EOD!AI72+MES_EOD!AJ72</f>
        <v>0.95</v>
      </c>
      <c r="L72">
        <f>NDMC_EOD!AI72+NDMC_EOD!AJ72</f>
        <v>10</v>
      </c>
      <c r="M72">
        <f>TPDDL_EOD!AI72+TPDDL_EOD!AJ72</f>
        <v>7</v>
      </c>
      <c r="N72">
        <f t="shared" si="6"/>
        <v>30</v>
      </c>
      <c r="O72" s="154">
        <f t="shared" si="7"/>
        <v>0</v>
      </c>
      <c r="P72">
        <v>7</v>
      </c>
      <c r="Q72">
        <v>5.05</v>
      </c>
      <c r="R72">
        <v>0.95</v>
      </c>
      <c r="S72">
        <v>10</v>
      </c>
      <c r="T72">
        <v>7</v>
      </c>
      <c r="U72" s="156">
        <f t="shared" si="8"/>
        <v>30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200</v>
      </c>
      <c r="G73">
        <f t="shared" si="11"/>
        <v>30</v>
      </c>
      <c r="H73" s="154"/>
      <c r="I73">
        <f>BRPL_EOD!AI73+BRPL_EOD!AJ73</f>
        <v>6.76</v>
      </c>
      <c r="J73">
        <f>BYPL_EOD!AI73+BYPL_EOD!AJ73</f>
        <v>4.88</v>
      </c>
      <c r="K73">
        <f>MES_EOD!AI73+MES_EOD!AJ73</f>
        <v>1.93</v>
      </c>
      <c r="L73">
        <f>NDMC_EOD!AI73+NDMC_EOD!AJ73</f>
        <v>9.66</v>
      </c>
      <c r="M73">
        <f>TPDDL_EOD!AI73+TPDDL_EOD!AJ73</f>
        <v>6.76</v>
      </c>
      <c r="N73">
        <f t="shared" si="6"/>
        <v>29.990000000000002</v>
      </c>
      <c r="O73" s="154">
        <f t="shared" si="7"/>
        <v>9.9999999999980105E-3</v>
      </c>
      <c r="P73">
        <v>6.7622540846948977</v>
      </c>
      <c r="Q73">
        <v>4.8816272090696895</v>
      </c>
      <c r="R73">
        <v>1.9306435478492829</v>
      </c>
      <c r="S73">
        <v>9.6632210736912292</v>
      </c>
      <c r="T73">
        <v>6.7622540846948977</v>
      </c>
      <c r="U73" s="156">
        <f t="shared" si="8"/>
        <v>29.999999999999996</v>
      </c>
      <c r="V73" s="154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30</v>
      </c>
      <c r="E74">
        <f>PPCL!P74</f>
        <v>0</v>
      </c>
      <c r="F74">
        <f t="shared" si="10"/>
        <v>200</v>
      </c>
      <c r="G74">
        <f t="shared" si="11"/>
        <v>30</v>
      </c>
      <c r="H74" s="154"/>
      <c r="I74">
        <f>BRPL_EOD!AI74+BRPL_EOD!AJ74</f>
        <v>7</v>
      </c>
      <c r="J74">
        <f>BYPL_EOD!AI74+BYPL_EOD!AJ74</f>
        <v>5.05</v>
      </c>
      <c r="K74">
        <f>MES_EOD!AI74+MES_EOD!AJ74</f>
        <v>0.95</v>
      </c>
      <c r="L74">
        <f>NDMC_EOD!AI74+NDMC_EOD!AJ74</f>
        <v>10</v>
      </c>
      <c r="M74">
        <f>TPDDL_EOD!AI74+TPDDL_EOD!AJ74</f>
        <v>7</v>
      </c>
      <c r="N74">
        <f t="shared" si="6"/>
        <v>30</v>
      </c>
      <c r="O74" s="154">
        <f t="shared" si="7"/>
        <v>0</v>
      </c>
      <c r="P74">
        <v>7</v>
      </c>
      <c r="Q74">
        <v>5.05</v>
      </c>
      <c r="R74">
        <v>0.95</v>
      </c>
      <c r="S74">
        <v>10</v>
      </c>
      <c r="T74">
        <v>7</v>
      </c>
      <c r="U74" s="156">
        <f t="shared" si="8"/>
        <v>30</v>
      </c>
      <c r="V74" s="154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30</v>
      </c>
      <c r="E75">
        <f>PPCL!P75</f>
        <v>0</v>
      </c>
      <c r="F75">
        <f t="shared" si="10"/>
        <v>200</v>
      </c>
      <c r="G75">
        <f t="shared" si="11"/>
        <v>30</v>
      </c>
      <c r="H75" s="154"/>
      <c r="I75">
        <f>BRPL_EOD!AI75+BRPL_EOD!AJ75</f>
        <v>7</v>
      </c>
      <c r="J75">
        <f>BYPL_EOD!AI75+BYPL_EOD!AJ75</f>
        <v>5.05</v>
      </c>
      <c r="K75">
        <f>MES_EOD!AI75+MES_EOD!AJ75</f>
        <v>0.95</v>
      </c>
      <c r="L75">
        <f>NDMC_EOD!AI75+NDMC_EOD!AJ75</f>
        <v>10</v>
      </c>
      <c r="M75">
        <f>TPDDL_EOD!AI75+TPDDL_EOD!AJ75</f>
        <v>7</v>
      </c>
      <c r="N75">
        <f t="shared" si="6"/>
        <v>30</v>
      </c>
      <c r="O75" s="154">
        <f t="shared" si="7"/>
        <v>0</v>
      </c>
      <c r="P75">
        <v>7</v>
      </c>
      <c r="Q75">
        <v>5.05</v>
      </c>
      <c r="R75">
        <v>0.95</v>
      </c>
      <c r="S75">
        <v>10</v>
      </c>
      <c r="T75">
        <v>7</v>
      </c>
      <c r="U75" s="156">
        <f t="shared" si="8"/>
        <v>30</v>
      </c>
      <c r="V75" s="154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30</v>
      </c>
      <c r="E76">
        <f>PPCL!P76</f>
        <v>0</v>
      </c>
      <c r="F76">
        <f t="shared" si="10"/>
        <v>200</v>
      </c>
      <c r="G76">
        <f t="shared" si="11"/>
        <v>30</v>
      </c>
      <c r="H76" s="154"/>
      <c r="I76">
        <f>BRPL_EOD!AI76+BRPL_EOD!AJ76</f>
        <v>4.28</v>
      </c>
      <c r="J76">
        <f>BYPL_EOD!AI76+BYPL_EOD!AJ76</f>
        <v>15.32</v>
      </c>
      <c r="K76">
        <f>MES_EOD!AI76+MES_EOD!AJ76</f>
        <v>0</v>
      </c>
      <c r="L76">
        <f>NDMC_EOD!AI76+NDMC_EOD!AJ76</f>
        <v>6.12</v>
      </c>
      <c r="M76">
        <f>TPDDL_EOD!AI76+TPDDL_EOD!AJ76</f>
        <v>4.28</v>
      </c>
      <c r="N76">
        <f t="shared" si="6"/>
        <v>30.000000000000004</v>
      </c>
      <c r="O76" s="154">
        <f t="shared" si="7"/>
        <v>0</v>
      </c>
      <c r="P76">
        <v>4.2799999999999994</v>
      </c>
      <c r="Q76">
        <v>15.319999999999999</v>
      </c>
      <c r="R76">
        <v>0</v>
      </c>
      <c r="S76">
        <v>6.1199999999999992</v>
      </c>
      <c r="T76">
        <v>4.2799999999999994</v>
      </c>
      <c r="U76" s="156">
        <f t="shared" si="8"/>
        <v>30</v>
      </c>
      <c r="V76" s="154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30</v>
      </c>
      <c r="E77">
        <f>PPCL!P77</f>
        <v>0</v>
      </c>
      <c r="F77">
        <f t="shared" si="10"/>
        <v>200</v>
      </c>
      <c r="G77">
        <f t="shared" si="11"/>
        <v>30</v>
      </c>
      <c r="H77" s="154"/>
      <c r="I77">
        <f>BRPL_EOD!AI77+BRPL_EOD!AJ77</f>
        <v>4.28</v>
      </c>
      <c r="J77">
        <f>BYPL_EOD!AI77+BYPL_EOD!AJ77</f>
        <v>15.32</v>
      </c>
      <c r="K77">
        <f>MES_EOD!AI77+MES_EOD!AJ77</f>
        <v>0</v>
      </c>
      <c r="L77">
        <f>NDMC_EOD!AI77+NDMC_EOD!AJ77</f>
        <v>6.12</v>
      </c>
      <c r="M77">
        <f>TPDDL_EOD!AI77+TPDDL_EOD!AJ77</f>
        <v>4.28</v>
      </c>
      <c r="N77">
        <f t="shared" si="6"/>
        <v>30.000000000000004</v>
      </c>
      <c r="O77" s="154">
        <f t="shared" si="7"/>
        <v>0</v>
      </c>
      <c r="P77">
        <v>4.2799999999999994</v>
      </c>
      <c r="Q77">
        <v>15.319999999999999</v>
      </c>
      <c r="R77">
        <v>0</v>
      </c>
      <c r="S77">
        <v>6.1199999999999992</v>
      </c>
      <c r="T77">
        <v>4.2799999999999994</v>
      </c>
      <c r="U77" s="156">
        <f t="shared" si="8"/>
        <v>30</v>
      </c>
      <c r="V77" s="154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30</v>
      </c>
      <c r="E78">
        <f>PPCL!P78</f>
        <v>0</v>
      </c>
      <c r="F78">
        <f t="shared" si="10"/>
        <v>200</v>
      </c>
      <c r="G78">
        <f t="shared" si="11"/>
        <v>30</v>
      </c>
      <c r="H78" s="154"/>
      <c r="I78">
        <f>BRPL_EOD!AI78+BRPL_EOD!AJ78</f>
        <v>4.28</v>
      </c>
      <c r="J78">
        <f>BYPL_EOD!AI78+BYPL_EOD!AJ78</f>
        <v>15.32</v>
      </c>
      <c r="K78">
        <f>MES_EOD!AI78+MES_EOD!AJ78</f>
        <v>0</v>
      </c>
      <c r="L78">
        <f>NDMC_EOD!AI78+NDMC_EOD!AJ78</f>
        <v>6.12</v>
      </c>
      <c r="M78">
        <f>TPDDL_EOD!AI78+TPDDL_EOD!AJ78</f>
        <v>4.28</v>
      </c>
      <c r="N78">
        <f t="shared" si="6"/>
        <v>30.000000000000004</v>
      </c>
      <c r="O78" s="154">
        <f t="shared" si="7"/>
        <v>0</v>
      </c>
      <c r="P78">
        <v>4.2799999999999994</v>
      </c>
      <c r="Q78">
        <v>15.319999999999999</v>
      </c>
      <c r="R78">
        <v>0</v>
      </c>
      <c r="S78">
        <v>6.1199999999999992</v>
      </c>
      <c r="T78">
        <v>4.2799999999999994</v>
      </c>
      <c r="U78" s="156">
        <f t="shared" si="8"/>
        <v>30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31</v>
      </c>
      <c r="E79">
        <f>PPCL!P79</f>
        <v>0</v>
      </c>
      <c r="F79">
        <f t="shared" si="10"/>
        <v>200</v>
      </c>
      <c r="G79">
        <f t="shared" si="11"/>
        <v>31</v>
      </c>
      <c r="H79" s="154"/>
      <c r="I79">
        <f>BRPL_EOD!AI79+BRPL_EOD!AJ79</f>
        <v>3.8</v>
      </c>
      <c r="J79">
        <f>BYPL_EOD!AI79+BYPL_EOD!AJ79</f>
        <v>5.46</v>
      </c>
      <c r="K79">
        <f>MES_EOD!AI79+MES_EOD!AJ79</f>
        <v>5.43</v>
      </c>
      <c r="L79">
        <f>NDMC_EOD!AI79+NDMC_EOD!AJ79</f>
        <v>5.43</v>
      </c>
      <c r="M79">
        <f>TPDDL_EOD!AI79+TPDDL_EOD!AJ79</f>
        <v>10.87</v>
      </c>
      <c r="N79">
        <f t="shared" si="6"/>
        <v>30.989999999999995</v>
      </c>
      <c r="O79" s="154">
        <f t="shared" si="7"/>
        <v>1.0000000000005116E-2</v>
      </c>
      <c r="P79">
        <v>3.8012262020006458</v>
      </c>
      <c r="Q79">
        <v>5.4617618586640857</v>
      </c>
      <c r="R79">
        <v>5.4317521781219753</v>
      </c>
      <c r="S79">
        <v>5.4317521781219753</v>
      </c>
      <c r="T79">
        <v>10.873507583091321</v>
      </c>
      <c r="U79" s="156">
        <f t="shared" si="8"/>
        <v>31.000000000000004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31</v>
      </c>
      <c r="E80">
        <f>PPCL!P80</f>
        <v>0</v>
      </c>
      <c r="F80">
        <f t="shared" si="10"/>
        <v>200</v>
      </c>
      <c r="G80">
        <f t="shared" si="11"/>
        <v>31</v>
      </c>
      <c r="H80" s="154"/>
      <c r="I80">
        <f>BRPL_EOD!AI80+BRPL_EOD!AJ80</f>
        <v>4.6100000000000003</v>
      </c>
      <c r="J80">
        <f>BYPL_EOD!AI80+BYPL_EOD!AJ80</f>
        <v>6.62</v>
      </c>
      <c r="K80">
        <f>MES_EOD!AI80+MES_EOD!AJ80</f>
        <v>0</v>
      </c>
      <c r="L80">
        <f>NDMC_EOD!AI80+NDMC_EOD!AJ80</f>
        <v>6.59</v>
      </c>
      <c r="M80">
        <f>TPDDL_EOD!AI80+TPDDL_EOD!AJ80</f>
        <v>13.18</v>
      </c>
      <c r="N80">
        <f t="shared" si="6"/>
        <v>31</v>
      </c>
      <c r="O80" s="154">
        <f t="shared" si="7"/>
        <v>0</v>
      </c>
      <c r="P80">
        <v>4.6100000000000003</v>
      </c>
      <c r="Q80">
        <v>6.62</v>
      </c>
      <c r="R80">
        <v>0</v>
      </c>
      <c r="S80">
        <v>6.59</v>
      </c>
      <c r="T80">
        <v>13.18</v>
      </c>
      <c r="U80" s="156">
        <f t="shared" si="8"/>
        <v>31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33</v>
      </c>
      <c r="E81">
        <f>PPCL!P81</f>
        <v>0</v>
      </c>
      <c r="F81">
        <f t="shared" si="10"/>
        <v>200</v>
      </c>
      <c r="G81">
        <f t="shared" si="11"/>
        <v>33</v>
      </c>
      <c r="H81" s="154"/>
      <c r="I81">
        <f>BRPL_EOD!AI81+BRPL_EOD!AJ81</f>
        <v>5.49</v>
      </c>
      <c r="J81">
        <f>BYPL_EOD!AI81+BYPL_EOD!AJ81</f>
        <v>3.96</v>
      </c>
      <c r="K81">
        <f>MES_EOD!AI81+MES_EOD!AJ81</f>
        <v>0</v>
      </c>
      <c r="L81">
        <f>NDMC_EOD!AI81+NDMC_EOD!AJ81</f>
        <v>7.85</v>
      </c>
      <c r="M81">
        <f>TPDDL_EOD!AI81+TPDDL_EOD!AJ81</f>
        <v>15.7</v>
      </c>
      <c r="N81">
        <f t="shared" si="6"/>
        <v>33</v>
      </c>
      <c r="O81" s="154">
        <f t="shared" si="7"/>
        <v>0</v>
      </c>
      <c r="P81">
        <v>5.49</v>
      </c>
      <c r="Q81">
        <v>3.96</v>
      </c>
      <c r="R81">
        <v>0</v>
      </c>
      <c r="S81">
        <v>7.85</v>
      </c>
      <c r="T81">
        <v>15.7</v>
      </c>
      <c r="U81" s="156">
        <f t="shared" si="8"/>
        <v>33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33</v>
      </c>
      <c r="E82">
        <f>PPCL!P82</f>
        <v>0</v>
      </c>
      <c r="F82">
        <f t="shared" si="10"/>
        <v>200</v>
      </c>
      <c r="G82">
        <f t="shared" si="11"/>
        <v>33</v>
      </c>
      <c r="H82" s="154"/>
      <c r="I82">
        <f>BRPL_EOD!AI82+BRPL_EOD!AJ82</f>
        <v>5.49</v>
      </c>
      <c r="J82">
        <f>BYPL_EOD!AI82+BYPL_EOD!AJ82</f>
        <v>3.96</v>
      </c>
      <c r="K82">
        <f>MES_EOD!AI82+MES_EOD!AJ82</f>
        <v>0</v>
      </c>
      <c r="L82">
        <f>NDMC_EOD!AI82+NDMC_EOD!AJ82</f>
        <v>7.85</v>
      </c>
      <c r="M82">
        <f>TPDDL_EOD!AI82+TPDDL_EOD!AJ82</f>
        <v>15.7</v>
      </c>
      <c r="N82">
        <f t="shared" si="6"/>
        <v>33</v>
      </c>
      <c r="O82" s="154">
        <f t="shared" si="7"/>
        <v>0</v>
      </c>
      <c r="P82">
        <v>5.49</v>
      </c>
      <c r="Q82">
        <v>3.96</v>
      </c>
      <c r="R82">
        <v>0</v>
      </c>
      <c r="S82">
        <v>7.85</v>
      </c>
      <c r="T82">
        <v>15.7</v>
      </c>
      <c r="U82" s="156">
        <f t="shared" si="8"/>
        <v>33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33</v>
      </c>
      <c r="E83">
        <f>PPCL!P83</f>
        <v>0</v>
      </c>
      <c r="F83">
        <f t="shared" si="10"/>
        <v>200</v>
      </c>
      <c r="G83">
        <f t="shared" si="11"/>
        <v>33</v>
      </c>
      <c r="H83" s="154"/>
      <c r="I83">
        <f>BRPL_EOD!AI83+BRPL_EOD!AJ83</f>
        <v>5.49</v>
      </c>
      <c r="J83">
        <f>BYPL_EOD!AI83+BYPL_EOD!AJ83</f>
        <v>3.96</v>
      </c>
      <c r="K83">
        <f>MES_EOD!AI83+MES_EOD!AJ83</f>
        <v>0</v>
      </c>
      <c r="L83">
        <f>NDMC_EOD!AI83+NDMC_EOD!AJ83</f>
        <v>7.85</v>
      </c>
      <c r="M83">
        <f>TPDDL_EOD!AI83+TPDDL_EOD!AJ83</f>
        <v>15.7</v>
      </c>
      <c r="N83">
        <f t="shared" si="6"/>
        <v>33</v>
      </c>
      <c r="O83" s="154">
        <f t="shared" si="7"/>
        <v>0</v>
      </c>
      <c r="P83">
        <v>5.49</v>
      </c>
      <c r="Q83">
        <v>3.96</v>
      </c>
      <c r="R83">
        <v>0</v>
      </c>
      <c r="S83">
        <v>7.85</v>
      </c>
      <c r="T83">
        <v>15.7</v>
      </c>
      <c r="U83" s="156">
        <f t="shared" si="8"/>
        <v>33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33</v>
      </c>
      <c r="E84">
        <f>PPCL!P84</f>
        <v>0</v>
      </c>
      <c r="F84">
        <f t="shared" si="10"/>
        <v>200</v>
      </c>
      <c r="G84">
        <f t="shared" si="11"/>
        <v>33</v>
      </c>
      <c r="H84" s="154"/>
      <c r="I84">
        <f>BRPL_EOD!AI84+BRPL_EOD!AJ84</f>
        <v>5.49</v>
      </c>
      <c r="J84">
        <f>BYPL_EOD!AI84+BYPL_EOD!AJ84</f>
        <v>3.96</v>
      </c>
      <c r="K84">
        <f>MES_EOD!AI84+MES_EOD!AJ84</f>
        <v>0</v>
      </c>
      <c r="L84">
        <f>NDMC_EOD!AI84+NDMC_EOD!AJ84</f>
        <v>7.85</v>
      </c>
      <c r="M84">
        <f>TPDDL_EOD!AI84+TPDDL_EOD!AJ84</f>
        <v>15.7</v>
      </c>
      <c r="N84">
        <f t="shared" si="6"/>
        <v>33</v>
      </c>
      <c r="O84" s="154">
        <f t="shared" si="7"/>
        <v>0</v>
      </c>
      <c r="P84">
        <v>5.49</v>
      </c>
      <c r="Q84">
        <v>3.96</v>
      </c>
      <c r="R84">
        <v>0</v>
      </c>
      <c r="S84">
        <v>7.85</v>
      </c>
      <c r="T84">
        <v>15.7</v>
      </c>
      <c r="U84" s="156">
        <f t="shared" si="8"/>
        <v>33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33</v>
      </c>
      <c r="E85">
        <f>PPCL!P85</f>
        <v>0</v>
      </c>
      <c r="F85">
        <f t="shared" si="10"/>
        <v>200</v>
      </c>
      <c r="G85">
        <f t="shared" si="11"/>
        <v>33</v>
      </c>
      <c r="H85" s="154"/>
      <c r="I85">
        <f>BRPL_EOD!AI85+BRPL_EOD!AJ85</f>
        <v>3.91</v>
      </c>
      <c r="J85">
        <f>BYPL_EOD!AI85+BYPL_EOD!AJ85</f>
        <v>2.82</v>
      </c>
      <c r="K85">
        <f>MES_EOD!AI85+MES_EOD!AJ85</f>
        <v>9.5</v>
      </c>
      <c r="L85">
        <f>NDMC_EOD!AI85+NDMC_EOD!AJ85</f>
        <v>5.59</v>
      </c>
      <c r="M85">
        <f>TPDDL_EOD!AI85+TPDDL_EOD!AJ85</f>
        <v>11.18</v>
      </c>
      <c r="N85">
        <f t="shared" si="6"/>
        <v>33</v>
      </c>
      <c r="O85" s="154">
        <f t="shared" si="7"/>
        <v>0</v>
      </c>
      <c r="P85">
        <v>3.91</v>
      </c>
      <c r="Q85">
        <v>2.82</v>
      </c>
      <c r="R85">
        <v>9.5</v>
      </c>
      <c r="S85">
        <v>5.59</v>
      </c>
      <c r="T85">
        <v>11.18</v>
      </c>
      <c r="U85" s="156">
        <f t="shared" si="8"/>
        <v>33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36</v>
      </c>
      <c r="E86">
        <f>PPCL!P86</f>
        <v>0</v>
      </c>
      <c r="F86">
        <f t="shared" si="10"/>
        <v>200</v>
      </c>
      <c r="G86">
        <f t="shared" si="11"/>
        <v>36</v>
      </c>
      <c r="H86" s="154"/>
      <c r="I86">
        <f>BRPL_EOD!AI86+BRPL_EOD!AJ86</f>
        <v>5.99</v>
      </c>
      <c r="J86">
        <f>BYPL_EOD!AI86+BYPL_EOD!AJ86</f>
        <v>4.32</v>
      </c>
      <c r="K86">
        <f>MES_EOD!AI86+MES_EOD!AJ86</f>
        <v>0</v>
      </c>
      <c r="L86">
        <f>NDMC_EOD!AI86+NDMC_EOD!AJ86</f>
        <v>8.56</v>
      </c>
      <c r="M86">
        <f>TPDDL_EOD!AI86+TPDDL_EOD!AJ86</f>
        <v>17.12</v>
      </c>
      <c r="N86">
        <f t="shared" si="6"/>
        <v>35.99</v>
      </c>
      <c r="O86" s="154">
        <f t="shared" si="7"/>
        <v>9.9999999999980105E-3</v>
      </c>
      <c r="P86">
        <v>5.9916643512086694</v>
      </c>
      <c r="Q86">
        <v>4.3212003334259519</v>
      </c>
      <c r="R86">
        <v>0</v>
      </c>
      <c r="S86">
        <v>8.5623784384551271</v>
      </c>
      <c r="T86">
        <v>17.124756876910254</v>
      </c>
      <c r="U86" s="156">
        <f t="shared" si="8"/>
        <v>36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36</v>
      </c>
      <c r="E87">
        <f>PPCL!P87</f>
        <v>0</v>
      </c>
      <c r="F87">
        <f t="shared" si="10"/>
        <v>200</v>
      </c>
      <c r="G87">
        <f t="shared" si="11"/>
        <v>36</v>
      </c>
      <c r="H87" s="154"/>
      <c r="I87">
        <f>BRPL_EOD!AI87+BRPL_EOD!AJ87</f>
        <v>5.99</v>
      </c>
      <c r="J87">
        <f>BYPL_EOD!AI87+BYPL_EOD!AJ87</f>
        <v>4.32</v>
      </c>
      <c r="K87">
        <f>MES_EOD!AI87+MES_EOD!AJ87</f>
        <v>0</v>
      </c>
      <c r="L87">
        <f>NDMC_EOD!AI87+NDMC_EOD!AJ87</f>
        <v>8.56</v>
      </c>
      <c r="M87">
        <f>TPDDL_EOD!AI87+TPDDL_EOD!AJ87</f>
        <v>17.12</v>
      </c>
      <c r="N87">
        <f t="shared" si="6"/>
        <v>35.99</v>
      </c>
      <c r="O87" s="154">
        <f t="shared" si="7"/>
        <v>9.9999999999980105E-3</v>
      </c>
      <c r="P87">
        <v>5.9916643512086694</v>
      </c>
      <c r="Q87">
        <v>4.3212003334259519</v>
      </c>
      <c r="R87">
        <v>0</v>
      </c>
      <c r="S87">
        <v>8.5623784384551271</v>
      </c>
      <c r="T87">
        <v>17.124756876910254</v>
      </c>
      <c r="U87" s="156">
        <f t="shared" si="8"/>
        <v>36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36</v>
      </c>
      <c r="E88">
        <f>PPCL!P88</f>
        <v>0</v>
      </c>
      <c r="F88">
        <f t="shared" si="10"/>
        <v>200</v>
      </c>
      <c r="G88">
        <f t="shared" si="11"/>
        <v>36</v>
      </c>
      <c r="H88" s="154"/>
      <c r="I88">
        <f>BRPL_EOD!AI88+BRPL_EOD!AJ88</f>
        <v>5.99</v>
      </c>
      <c r="J88">
        <f>BYPL_EOD!AI88+BYPL_EOD!AJ88</f>
        <v>4.32</v>
      </c>
      <c r="K88">
        <f>MES_EOD!AI88+MES_EOD!AJ88</f>
        <v>0</v>
      </c>
      <c r="L88">
        <f>NDMC_EOD!AI88+NDMC_EOD!AJ88</f>
        <v>8.56</v>
      </c>
      <c r="M88">
        <f>TPDDL_EOD!AI88+TPDDL_EOD!AJ88</f>
        <v>17.12</v>
      </c>
      <c r="N88">
        <f t="shared" si="6"/>
        <v>35.99</v>
      </c>
      <c r="O88" s="154">
        <f t="shared" si="7"/>
        <v>9.9999999999980105E-3</v>
      </c>
      <c r="P88">
        <v>5.9916643512086694</v>
      </c>
      <c r="Q88">
        <v>4.3212003334259519</v>
      </c>
      <c r="R88">
        <v>0</v>
      </c>
      <c r="S88">
        <v>8.5623784384551271</v>
      </c>
      <c r="T88">
        <v>17.124756876910254</v>
      </c>
      <c r="U88" s="156">
        <f t="shared" si="8"/>
        <v>36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36</v>
      </c>
      <c r="E89">
        <f>PPCL!P89</f>
        <v>0</v>
      </c>
      <c r="F89">
        <f t="shared" si="10"/>
        <v>200</v>
      </c>
      <c r="G89">
        <f t="shared" si="11"/>
        <v>36</v>
      </c>
      <c r="H89" s="154"/>
      <c r="I89">
        <f>BRPL_EOD!AI89+BRPL_EOD!AJ89</f>
        <v>5.99</v>
      </c>
      <c r="J89">
        <f>BYPL_EOD!AI89+BYPL_EOD!AJ89</f>
        <v>4.32</v>
      </c>
      <c r="K89">
        <f>MES_EOD!AI89+MES_EOD!AJ89</f>
        <v>0</v>
      </c>
      <c r="L89">
        <f>NDMC_EOD!AI89+NDMC_EOD!AJ89</f>
        <v>8.56</v>
      </c>
      <c r="M89">
        <f>TPDDL_EOD!AI89+TPDDL_EOD!AJ89</f>
        <v>17.12</v>
      </c>
      <c r="N89">
        <f t="shared" si="6"/>
        <v>35.99</v>
      </c>
      <c r="O89" s="154">
        <f t="shared" si="7"/>
        <v>9.9999999999980105E-3</v>
      </c>
      <c r="P89">
        <v>5.9916643512086694</v>
      </c>
      <c r="Q89">
        <v>4.3212003334259519</v>
      </c>
      <c r="R89">
        <v>0</v>
      </c>
      <c r="S89">
        <v>8.5623784384551271</v>
      </c>
      <c r="T89">
        <v>17.124756876910254</v>
      </c>
      <c r="U89" s="156">
        <f t="shared" si="8"/>
        <v>36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36</v>
      </c>
      <c r="E90">
        <f>PPCL!P90</f>
        <v>0</v>
      </c>
      <c r="F90">
        <f t="shared" si="10"/>
        <v>200</v>
      </c>
      <c r="G90">
        <f t="shared" si="11"/>
        <v>36</v>
      </c>
      <c r="H90" s="154"/>
      <c r="I90">
        <f>BRPL_EOD!AI90+BRPL_EOD!AJ90</f>
        <v>5.99</v>
      </c>
      <c r="J90">
        <f>BYPL_EOD!AI90+BYPL_EOD!AJ90</f>
        <v>4.32</v>
      </c>
      <c r="K90">
        <f>MES_EOD!AI90+MES_EOD!AJ90</f>
        <v>0</v>
      </c>
      <c r="L90">
        <f>NDMC_EOD!AI90+NDMC_EOD!AJ90</f>
        <v>8.56</v>
      </c>
      <c r="M90">
        <f>TPDDL_EOD!AI90+TPDDL_EOD!AJ90</f>
        <v>17.12</v>
      </c>
      <c r="N90">
        <f t="shared" si="6"/>
        <v>35.99</v>
      </c>
      <c r="O90" s="154">
        <f t="shared" si="7"/>
        <v>9.9999999999980105E-3</v>
      </c>
      <c r="P90">
        <v>5.9916643512086694</v>
      </c>
      <c r="Q90">
        <v>4.3212003334259519</v>
      </c>
      <c r="R90">
        <v>0</v>
      </c>
      <c r="S90">
        <v>8.5623784384551271</v>
      </c>
      <c r="T90">
        <v>17.124756876910254</v>
      </c>
      <c r="U90" s="156">
        <f t="shared" si="8"/>
        <v>36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36</v>
      </c>
      <c r="E91">
        <f>PPCL!P91</f>
        <v>0</v>
      </c>
      <c r="F91">
        <f t="shared" si="10"/>
        <v>200</v>
      </c>
      <c r="G91">
        <f t="shared" si="11"/>
        <v>36</v>
      </c>
      <c r="H91" s="154"/>
      <c r="I91">
        <f>BRPL_EOD!AI91+BRPL_EOD!AJ91</f>
        <v>4.2699999999999996</v>
      </c>
      <c r="J91">
        <f>BYPL_EOD!AI91+BYPL_EOD!AJ91</f>
        <v>3.08</v>
      </c>
      <c r="K91">
        <f>MES_EOD!AI91+MES_EOD!AJ91</f>
        <v>10.36</v>
      </c>
      <c r="L91">
        <f>NDMC_EOD!AI91+NDMC_EOD!AJ91</f>
        <v>6.1</v>
      </c>
      <c r="M91">
        <f>TPDDL_EOD!AI91+TPDDL_EOD!AJ91</f>
        <v>12.19</v>
      </c>
      <c r="N91">
        <f t="shared" si="6"/>
        <v>36</v>
      </c>
      <c r="O91" s="154">
        <f t="shared" si="7"/>
        <v>0</v>
      </c>
      <c r="P91">
        <v>4.2699999999999996</v>
      </c>
      <c r="Q91">
        <v>3.08</v>
      </c>
      <c r="R91">
        <v>10.36</v>
      </c>
      <c r="S91">
        <v>6.1</v>
      </c>
      <c r="T91">
        <v>12.19</v>
      </c>
      <c r="U91" s="156">
        <f t="shared" si="8"/>
        <v>36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36</v>
      </c>
      <c r="E92">
        <f>PPCL!P92</f>
        <v>0</v>
      </c>
      <c r="F92">
        <f t="shared" si="10"/>
        <v>200</v>
      </c>
      <c r="G92">
        <f t="shared" si="11"/>
        <v>36</v>
      </c>
      <c r="H92" s="154"/>
      <c r="I92">
        <f>BRPL_EOD!AI92+BRPL_EOD!AJ92</f>
        <v>5.99</v>
      </c>
      <c r="J92">
        <f>BYPL_EOD!AI92+BYPL_EOD!AJ92</f>
        <v>4.32</v>
      </c>
      <c r="K92">
        <f>MES_EOD!AI92+MES_EOD!AJ92</f>
        <v>0</v>
      </c>
      <c r="L92">
        <f>NDMC_EOD!AI92+NDMC_EOD!AJ92</f>
        <v>8.56</v>
      </c>
      <c r="M92">
        <f>TPDDL_EOD!AI92+TPDDL_EOD!AJ92</f>
        <v>17.12</v>
      </c>
      <c r="N92">
        <f t="shared" si="6"/>
        <v>35.99</v>
      </c>
      <c r="O92" s="154">
        <f t="shared" si="7"/>
        <v>9.9999999999980105E-3</v>
      </c>
      <c r="P92">
        <v>5.9916643512086694</v>
      </c>
      <c r="Q92">
        <v>4.3212003334259519</v>
      </c>
      <c r="R92">
        <v>0</v>
      </c>
      <c r="S92">
        <v>8.5623784384551271</v>
      </c>
      <c r="T92">
        <v>17.124756876910254</v>
      </c>
      <c r="U92" s="156">
        <f t="shared" si="8"/>
        <v>36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36</v>
      </c>
      <c r="E93">
        <f>PPCL!P93</f>
        <v>0</v>
      </c>
      <c r="F93">
        <f t="shared" si="10"/>
        <v>200</v>
      </c>
      <c r="G93">
        <f t="shared" si="11"/>
        <v>36</v>
      </c>
      <c r="H93" s="154"/>
      <c r="I93">
        <f>BRPL_EOD!AI93+BRPL_EOD!AJ93</f>
        <v>5.99</v>
      </c>
      <c r="J93">
        <f>BYPL_EOD!AI93+BYPL_EOD!AJ93</f>
        <v>4.32</v>
      </c>
      <c r="K93">
        <f>MES_EOD!AI93+MES_EOD!AJ93</f>
        <v>0</v>
      </c>
      <c r="L93">
        <f>NDMC_EOD!AI93+NDMC_EOD!AJ93</f>
        <v>8.56</v>
      </c>
      <c r="M93">
        <f>TPDDL_EOD!AI93+TPDDL_EOD!AJ93</f>
        <v>17.12</v>
      </c>
      <c r="N93">
        <f t="shared" si="6"/>
        <v>35.99</v>
      </c>
      <c r="O93" s="154">
        <f t="shared" si="7"/>
        <v>9.9999999999980105E-3</v>
      </c>
      <c r="P93">
        <v>5.9916643512086694</v>
      </c>
      <c r="Q93">
        <v>4.3212003334259519</v>
      </c>
      <c r="R93">
        <v>0</v>
      </c>
      <c r="S93">
        <v>8.5623784384551271</v>
      </c>
      <c r="T93">
        <v>17.124756876910254</v>
      </c>
      <c r="U93" s="156">
        <f t="shared" si="8"/>
        <v>36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36</v>
      </c>
      <c r="E94">
        <f>PPCL!P94</f>
        <v>0</v>
      </c>
      <c r="F94">
        <f t="shared" si="10"/>
        <v>200</v>
      </c>
      <c r="G94">
        <f t="shared" si="11"/>
        <v>36</v>
      </c>
      <c r="H94" s="154"/>
      <c r="I94">
        <f>BRPL_EOD!AI94+BRPL_EOD!AJ94</f>
        <v>5.99</v>
      </c>
      <c r="J94">
        <f>BYPL_EOD!AI94+BYPL_EOD!AJ94</f>
        <v>4.32</v>
      </c>
      <c r="K94">
        <f>MES_EOD!AI94+MES_EOD!AJ94</f>
        <v>0</v>
      </c>
      <c r="L94">
        <f>NDMC_EOD!AI94+NDMC_EOD!AJ94</f>
        <v>8.56</v>
      </c>
      <c r="M94">
        <f>TPDDL_EOD!AI94+TPDDL_EOD!AJ94</f>
        <v>17.12</v>
      </c>
      <c r="N94">
        <f t="shared" si="6"/>
        <v>35.99</v>
      </c>
      <c r="O94" s="154">
        <f t="shared" si="7"/>
        <v>9.9999999999980105E-3</v>
      </c>
      <c r="P94">
        <v>5.9916643512086694</v>
      </c>
      <c r="Q94">
        <v>4.3212003334259519</v>
      </c>
      <c r="R94">
        <v>0</v>
      </c>
      <c r="S94">
        <v>8.5623784384551271</v>
      </c>
      <c r="T94">
        <v>17.124756876910254</v>
      </c>
      <c r="U94" s="156">
        <f t="shared" si="8"/>
        <v>36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36</v>
      </c>
      <c r="E95">
        <f>PPCL!P95</f>
        <v>0</v>
      </c>
      <c r="F95">
        <f t="shared" si="10"/>
        <v>200</v>
      </c>
      <c r="G95">
        <f t="shared" si="11"/>
        <v>36</v>
      </c>
      <c r="H95" s="154"/>
      <c r="I95">
        <f>BRPL_EOD!AI95+BRPL_EOD!AJ95</f>
        <v>5.99</v>
      </c>
      <c r="J95">
        <f>BYPL_EOD!AI95+BYPL_EOD!AJ95</f>
        <v>4.32</v>
      </c>
      <c r="K95">
        <f>MES_EOD!AI95+MES_EOD!AJ95</f>
        <v>0</v>
      </c>
      <c r="L95">
        <f>NDMC_EOD!AI95+NDMC_EOD!AJ95</f>
        <v>8.56</v>
      </c>
      <c r="M95">
        <f>TPDDL_EOD!AI95+TPDDL_EOD!AJ95</f>
        <v>17.12</v>
      </c>
      <c r="N95">
        <f t="shared" si="6"/>
        <v>35.99</v>
      </c>
      <c r="O95" s="154">
        <f t="shared" si="7"/>
        <v>9.9999999999980105E-3</v>
      </c>
      <c r="P95">
        <v>5.9916643512086694</v>
      </c>
      <c r="Q95">
        <v>4.3212003334259519</v>
      </c>
      <c r="R95">
        <v>0</v>
      </c>
      <c r="S95">
        <v>8.5623784384551271</v>
      </c>
      <c r="T95">
        <v>17.124756876910254</v>
      </c>
      <c r="U95" s="156">
        <f t="shared" si="8"/>
        <v>36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36</v>
      </c>
      <c r="E96">
        <f>PPCL!P96</f>
        <v>0</v>
      </c>
      <c r="F96">
        <f t="shared" si="10"/>
        <v>200</v>
      </c>
      <c r="G96">
        <f t="shared" si="11"/>
        <v>36</v>
      </c>
      <c r="H96" s="154"/>
      <c r="I96">
        <f>BRPL_EOD!AI96+BRPL_EOD!AJ96</f>
        <v>5.99</v>
      </c>
      <c r="J96">
        <f>BYPL_EOD!AI96+BYPL_EOD!AJ96</f>
        <v>4.32</v>
      </c>
      <c r="K96">
        <f>MES_EOD!AI96+MES_EOD!AJ96</f>
        <v>0</v>
      </c>
      <c r="L96">
        <f>NDMC_EOD!AI96+NDMC_EOD!AJ96</f>
        <v>8.56</v>
      </c>
      <c r="M96">
        <f>TPDDL_EOD!AI96+TPDDL_EOD!AJ96</f>
        <v>17.12</v>
      </c>
      <c r="N96">
        <f t="shared" si="6"/>
        <v>35.99</v>
      </c>
      <c r="O96" s="154">
        <f t="shared" si="7"/>
        <v>9.9999999999980105E-3</v>
      </c>
      <c r="P96">
        <v>5.9916643512086694</v>
      </c>
      <c r="Q96">
        <v>4.3212003334259519</v>
      </c>
      <c r="R96">
        <v>0</v>
      </c>
      <c r="S96">
        <v>8.5623784384551271</v>
      </c>
      <c r="T96">
        <v>17.124756876910254</v>
      </c>
      <c r="U96" s="156">
        <f t="shared" si="8"/>
        <v>36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36</v>
      </c>
      <c r="E97">
        <f>PPCL!P97</f>
        <v>0</v>
      </c>
      <c r="F97">
        <f t="shared" si="10"/>
        <v>200</v>
      </c>
      <c r="G97">
        <f t="shared" si="11"/>
        <v>36</v>
      </c>
      <c r="H97" s="154"/>
      <c r="I97">
        <f>BRPL_EOD!AI97+BRPL_EOD!AJ97</f>
        <v>4.2699999999999996</v>
      </c>
      <c r="J97">
        <f>BYPL_EOD!AI97+BYPL_EOD!AJ97</f>
        <v>3.08</v>
      </c>
      <c r="K97">
        <f>MES_EOD!AI97+MES_EOD!AJ97</f>
        <v>10.36</v>
      </c>
      <c r="L97">
        <f>NDMC_EOD!AI97+NDMC_EOD!AJ97</f>
        <v>6.1</v>
      </c>
      <c r="M97">
        <f>TPDDL_EOD!AI97+TPDDL_EOD!AJ97</f>
        <v>12.19</v>
      </c>
      <c r="N97">
        <f t="shared" si="6"/>
        <v>36</v>
      </c>
      <c r="O97" s="154">
        <f t="shared" si="7"/>
        <v>0</v>
      </c>
      <c r="P97">
        <v>4.2699999999999996</v>
      </c>
      <c r="Q97">
        <v>3.08</v>
      </c>
      <c r="R97">
        <v>10.36</v>
      </c>
      <c r="S97">
        <v>6.1</v>
      </c>
      <c r="T97">
        <v>12.19</v>
      </c>
      <c r="U97" s="156">
        <f t="shared" si="8"/>
        <v>36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36</v>
      </c>
      <c r="E98">
        <f>PPCL!P98</f>
        <v>0</v>
      </c>
      <c r="F98">
        <f t="shared" si="10"/>
        <v>200</v>
      </c>
      <c r="G98">
        <f t="shared" si="11"/>
        <v>36</v>
      </c>
      <c r="H98" s="154"/>
      <c r="I98">
        <f>BRPL_EOD!AI98+BRPL_EOD!AJ98</f>
        <v>5.99</v>
      </c>
      <c r="J98">
        <f>BYPL_EOD!AI98+BYPL_EOD!AJ98</f>
        <v>4.32</v>
      </c>
      <c r="K98">
        <f>MES_EOD!AI98+MES_EOD!AJ98</f>
        <v>0</v>
      </c>
      <c r="L98">
        <f>NDMC_EOD!AI98+NDMC_EOD!AJ98</f>
        <v>8.56</v>
      </c>
      <c r="M98">
        <f>TPDDL_EOD!AI98+TPDDL_EOD!AJ98</f>
        <v>17.12</v>
      </c>
      <c r="N98">
        <f t="shared" si="6"/>
        <v>35.99</v>
      </c>
      <c r="O98" s="154">
        <f t="shared" si="7"/>
        <v>9.9999999999980105E-3</v>
      </c>
      <c r="P98">
        <v>5.9916643512086694</v>
      </c>
      <c r="Q98">
        <v>4.3212003334259519</v>
      </c>
      <c r="R98">
        <v>0</v>
      </c>
      <c r="S98">
        <v>8.5623784384551271</v>
      </c>
      <c r="T98">
        <v>17.124756876910254</v>
      </c>
      <c r="U98" s="156">
        <f t="shared" si="8"/>
        <v>36</v>
      </c>
      <c r="V98" s="154">
        <f t="shared" si="9"/>
        <v>0</v>
      </c>
    </row>
    <row r="99" spans="1:22">
      <c r="A99" s="156" t="s">
        <v>350</v>
      </c>
      <c r="B99" s="156">
        <f>SUM(B3:B98)/4000</f>
        <v>4.8</v>
      </c>
      <c r="C99" s="156">
        <f t="shared" ref="C99:U99" si="12">SUM(C3:C98)/4000</f>
        <v>0</v>
      </c>
      <c r="D99" s="156">
        <f t="shared" si="12"/>
        <v>0.80274999999999996</v>
      </c>
      <c r="E99" s="156">
        <f t="shared" si="12"/>
        <v>0</v>
      </c>
      <c r="F99" s="156">
        <f t="shared" si="12"/>
        <v>4.8</v>
      </c>
      <c r="G99" s="156">
        <f t="shared" si="12"/>
        <v>0.80274999999999996</v>
      </c>
      <c r="H99" s="156"/>
      <c r="I99" s="156">
        <f t="shared" si="12"/>
        <v>0.1762175</v>
      </c>
      <c r="J99" s="156">
        <f t="shared" si="12"/>
        <v>0.16571750000000024</v>
      </c>
      <c r="K99" s="156">
        <f t="shared" si="12"/>
        <v>3.5270000000000024E-2</v>
      </c>
      <c r="L99" s="156">
        <f t="shared" si="12"/>
        <v>0.21966999999999975</v>
      </c>
      <c r="M99" s="156">
        <f t="shared" si="12"/>
        <v>0.20289750000000006</v>
      </c>
      <c r="N99" s="156">
        <f t="shared" si="12"/>
        <v>0.79977249999999933</v>
      </c>
      <c r="O99" s="156">
        <f t="shared" si="12"/>
        <v>2.9774999999999637E-3</v>
      </c>
      <c r="P99" s="156">
        <f t="shared" si="12"/>
        <v>0.1767449352400505</v>
      </c>
      <c r="Q99" s="156">
        <f t="shared" si="12"/>
        <v>0.1668205704617971</v>
      </c>
      <c r="R99" s="156">
        <f t="shared" si="12"/>
        <v>3.5316692660646506E-2</v>
      </c>
      <c r="S99" s="156">
        <f t="shared" si="12"/>
        <v>0.22042945170647391</v>
      </c>
      <c r="T99" s="156">
        <f t="shared" si="12"/>
        <v>0.20343834993103208</v>
      </c>
      <c r="U99" s="156">
        <f t="shared" si="12"/>
        <v>0.80274999999999996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34.67</v>
      </c>
      <c r="E3">
        <f>GT!N3</f>
        <v>0</v>
      </c>
      <c r="F3">
        <f>B3+C3</f>
        <v>84</v>
      </c>
      <c r="G3">
        <f>D3+E3-X3</f>
        <v>34.67</v>
      </c>
      <c r="H3" s="154"/>
      <c r="I3">
        <f>BRPL_EOD!AC3+BRPL_EOD!AD3</f>
        <v>10.65</v>
      </c>
      <c r="J3">
        <f>BYPL_EOD!AC3+BYPL_EOD!AD3</f>
        <v>10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34.72</v>
      </c>
      <c r="O3" s="154">
        <f t="shared" ref="O3:O66" si="1">G3-N3</f>
        <v>-4.9999999999997158E-2</v>
      </c>
      <c r="P3">
        <v>10.63466301843318</v>
      </c>
      <c r="Q3">
        <v>9.9855990783410142</v>
      </c>
      <c r="R3">
        <v>0</v>
      </c>
      <c r="S3">
        <v>2.0670190092165899</v>
      </c>
      <c r="T3">
        <v>11.982718894009217</v>
      </c>
      <c r="U3" s="156">
        <f t="shared" ref="U3:U66" si="2">SUM(P3:T3)</f>
        <v>34.67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10.65</v>
      </c>
      <c r="J4">
        <f>BYPL_EOD!AC4+BYPL_EOD!AD4</f>
        <v>10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34.72</v>
      </c>
      <c r="O4" s="154">
        <f t="shared" si="1"/>
        <v>-0.11999999999999744</v>
      </c>
      <c r="P4">
        <v>10.613191244239632</v>
      </c>
      <c r="Q4">
        <v>9.9654377880184342</v>
      </c>
      <c r="R4">
        <v>0</v>
      </c>
      <c r="S4">
        <v>2.0628456221198155</v>
      </c>
      <c r="T4">
        <v>11.958525345622121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10.65</v>
      </c>
      <c r="J5">
        <f>BYPL_EOD!AC5+BYPL_EOD!AD5</f>
        <v>10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34.72</v>
      </c>
      <c r="O5" s="154">
        <f t="shared" si="1"/>
        <v>-0.11999999999999744</v>
      </c>
      <c r="P5">
        <v>10.613191244239632</v>
      </c>
      <c r="Q5">
        <v>9.9654377880184342</v>
      </c>
      <c r="R5">
        <v>0</v>
      </c>
      <c r="S5">
        <v>2.0628456221198155</v>
      </c>
      <c r="T5">
        <v>11.958525345622121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10.65</v>
      </c>
      <c r="J6">
        <f>BYPL_EOD!AC6+BYPL_EOD!AD6</f>
        <v>10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34.72</v>
      </c>
      <c r="O6" s="154">
        <f t="shared" si="1"/>
        <v>-0.11999999999999744</v>
      </c>
      <c r="P6">
        <v>10.613191244239632</v>
      </c>
      <c r="Q6">
        <v>9.9654377880184342</v>
      </c>
      <c r="R6">
        <v>0</v>
      </c>
      <c r="S6">
        <v>2.0628456221198155</v>
      </c>
      <c r="T6">
        <v>11.958525345622121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10.65</v>
      </c>
      <c r="J7">
        <f>BYPL_EOD!AC7+BYPL_EOD!AD7</f>
        <v>10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34.72</v>
      </c>
      <c r="O7" s="154">
        <f t="shared" si="1"/>
        <v>-0.11999999999999744</v>
      </c>
      <c r="P7">
        <v>10.613191244239632</v>
      </c>
      <c r="Q7">
        <v>9.9654377880184342</v>
      </c>
      <c r="R7">
        <v>0</v>
      </c>
      <c r="S7">
        <v>2.0628456221198155</v>
      </c>
      <c r="T7">
        <v>11.958525345622121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10.65</v>
      </c>
      <c r="J8">
        <f>BYPL_EOD!AC8+BYPL_EOD!AD8</f>
        <v>10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34.72</v>
      </c>
      <c r="O8" s="154">
        <f t="shared" si="1"/>
        <v>-0.11999999999999744</v>
      </c>
      <c r="P8">
        <v>10.613191244239632</v>
      </c>
      <c r="Q8">
        <v>9.9654377880184342</v>
      </c>
      <c r="R8">
        <v>0</v>
      </c>
      <c r="S8">
        <v>2.0628456221198155</v>
      </c>
      <c r="T8">
        <v>11.958525345622121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10.65</v>
      </c>
      <c r="J9">
        <f>BYPL_EOD!AC9+BYPL_EOD!AD9</f>
        <v>10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34.72</v>
      </c>
      <c r="O9" s="154">
        <f t="shared" si="1"/>
        <v>-0.11999999999999744</v>
      </c>
      <c r="P9">
        <v>10.613191244239632</v>
      </c>
      <c r="Q9">
        <v>9.9654377880184342</v>
      </c>
      <c r="R9">
        <v>0</v>
      </c>
      <c r="S9">
        <v>2.0628456221198155</v>
      </c>
      <c r="T9">
        <v>11.958525345622121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13.29</v>
      </c>
      <c r="J10">
        <f>BYPL_EOD!AC10+BYPL_EOD!AD10</f>
        <v>7.28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34.64</v>
      </c>
      <c r="O10" s="154">
        <f t="shared" si="1"/>
        <v>-3.9999999999999147E-2</v>
      </c>
      <c r="P10">
        <v>13.274653579676674</v>
      </c>
      <c r="Q10">
        <v>7.2715935334872981</v>
      </c>
      <c r="R10">
        <v>0</v>
      </c>
      <c r="S10">
        <v>2.067609699769053</v>
      </c>
      <c r="T10">
        <v>11.986143187066975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13.29</v>
      </c>
      <c r="J11">
        <f>BYPL_EOD!AC11+BYPL_EOD!AD11</f>
        <v>7.28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34.64</v>
      </c>
      <c r="O11" s="154">
        <f t="shared" si="1"/>
        <v>-3.9999999999999147E-2</v>
      </c>
      <c r="P11">
        <v>13.274653579676674</v>
      </c>
      <c r="Q11">
        <v>7.2715935334872981</v>
      </c>
      <c r="R11">
        <v>0</v>
      </c>
      <c r="S11">
        <v>2.067609699769053</v>
      </c>
      <c r="T11">
        <v>11.986143187066975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13.29</v>
      </c>
      <c r="J12">
        <f>BYPL_EOD!AC12+BYPL_EOD!AD12</f>
        <v>7.28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34.64</v>
      </c>
      <c r="O12" s="154">
        <f t="shared" si="1"/>
        <v>-3.9999999999999147E-2</v>
      </c>
      <c r="P12">
        <v>13.274653579676674</v>
      </c>
      <c r="Q12">
        <v>7.2715935334872981</v>
      </c>
      <c r="R12">
        <v>0</v>
      </c>
      <c r="S12">
        <v>2.067609699769053</v>
      </c>
      <c r="T12">
        <v>11.986143187066975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13.29</v>
      </c>
      <c r="J13">
        <f>BYPL_EOD!AC13+BYPL_EOD!AD13</f>
        <v>7.28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34.64</v>
      </c>
      <c r="O13" s="154">
        <f t="shared" si="1"/>
        <v>-3.9999999999999147E-2</v>
      </c>
      <c r="P13">
        <v>13.274653579676674</v>
      </c>
      <c r="Q13">
        <v>7.2715935334872981</v>
      </c>
      <c r="R13">
        <v>0</v>
      </c>
      <c r="S13">
        <v>2.067609699769053</v>
      </c>
      <c r="T13">
        <v>11.986143187066975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13.29</v>
      </c>
      <c r="J14">
        <f>BYPL_EOD!AC14+BYPL_EOD!AD14</f>
        <v>7.28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34.64</v>
      </c>
      <c r="O14" s="154">
        <f t="shared" si="1"/>
        <v>-3.9999999999999147E-2</v>
      </c>
      <c r="P14">
        <v>13.274653579676674</v>
      </c>
      <c r="Q14">
        <v>7.2715935334872981</v>
      </c>
      <c r="R14">
        <v>0</v>
      </c>
      <c r="S14">
        <v>2.067609699769053</v>
      </c>
      <c r="T14">
        <v>11.986143187066975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13.29</v>
      </c>
      <c r="J15">
        <f>BYPL_EOD!AC15+BYPL_EOD!AD15</f>
        <v>7.28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34.64</v>
      </c>
      <c r="O15" s="154">
        <f t="shared" si="1"/>
        <v>-3.9999999999999147E-2</v>
      </c>
      <c r="P15">
        <v>13.274653579676674</v>
      </c>
      <c r="Q15">
        <v>7.2715935334872981</v>
      </c>
      <c r="R15">
        <v>0</v>
      </c>
      <c r="S15">
        <v>2.067609699769053</v>
      </c>
      <c r="T15">
        <v>11.986143187066975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13.29</v>
      </c>
      <c r="J16">
        <f>BYPL_EOD!AC16+BYPL_EOD!AD16</f>
        <v>7.28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34.64</v>
      </c>
      <c r="O16" s="154">
        <f t="shared" si="1"/>
        <v>-3.9999999999999147E-2</v>
      </c>
      <c r="P16">
        <v>13.274653579676674</v>
      </c>
      <c r="Q16">
        <v>7.2715935334872981</v>
      </c>
      <c r="R16">
        <v>0</v>
      </c>
      <c r="S16">
        <v>2.067609699769053</v>
      </c>
      <c r="T16">
        <v>11.986143187066975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13.29</v>
      </c>
      <c r="J17">
        <f>BYPL_EOD!AC17+BYPL_EOD!AD17</f>
        <v>7.28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34.64</v>
      </c>
      <c r="O17" s="154">
        <f t="shared" si="1"/>
        <v>-3.9999999999999147E-2</v>
      </c>
      <c r="P17">
        <v>13.274653579676674</v>
      </c>
      <c r="Q17">
        <v>7.2715935334872981</v>
      </c>
      <c r="R17">
        <v>0</v>
      </c>
      <c r="S17">
        <v>2.067609699769053</v>
      </c>
      <c r="T17">
        <v>11.986143187066975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13.29</v>
      </c>
      <c r="J18">
        <f>BYPL_EOD!AC18+BYPL_EOD!AD18</f>
        <v>7.28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34.64</v>
      </c>
      <c r="O18" s="154">
        <f t="shared" si="1"/>
        <v>-3.9999999999999147E-2</v>
      </c>
      <c r="P18">
        <v>13.274653579676674</v>
      </c>
      <c r="Q18">
        <v>7.2715935334872981</v>
      </c>
      <c r="R18">
        <v>0</v>
      </c>
      <c r="S18">
        <v>2.067609699769053</v>
      </c>
      <c r="T18">
        <v>11.986143187066975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13.93</v>
      </c>
      <c r="J19">
        <f>BYPL_EOD!AC19+BYPL_EOD!AD19</f>
        <v>7.63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35.629999999999995</v>
      </c>
      <c r="O19" s="154">
        <f t="shared" si="1"/>
        <v>-2.9999999999994031E-2</v>
      </c>
      <c r="P19">
        <v>13.918271119842831</v>
      </c>
      <c r="Q19">
        <v>7.6235756385068774</v>
      </c>
      <c r="R19">
        <v>0</v>
      </c>
      <c r="S19">
        <v>2.0682570867246706</v>
      </c>
      <c r="T19">
        <v>11.989896154925626</v>
      </c>
      <c r="U19" s="156">
        <f t="shared" si="2"/>
        <v>35.600000000000009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13.93</v>
      </c>
      <c r="J20">
        <f>BYPL_EOD!AC20+BYPL_EOD!AD20</f>
        <v>7.63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35.629999999999995</v>
      </c>
      <c r="O20" s="154">
        <f t="shared" si="1"/>
        <v>-2.9999999999994031E-2</v>
      </c>
      <c r="P20">
        <v>13.918271119842831</v>
      </c>
      <c r="Q20">
        <v>7.6235756385068774</v>
      </c>
      <c r="R20">
        <v>0</v>
      </c>
      <c r="S20">
        <v>2.0682570867246706</v>
      </c>
      <c r="T20">
        <v>11.989896154925626</v>
      </c>
      <c r="U20" s="156">
        <f t="shared" si="2"/>
        <v>35.600000000000009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13.93</v>
      </c>
      <c r="J21">
        <f>BYPL_EOD!AC21+BYPL_EOD!AD21</f>
        <v>7.63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35.629999999999995</v>
      </c>
      <c r="O21" s="154">
        <f t="shared" si="1"/>
        <v>-2.9999999999994031E-2</v>
      </c>
      <c r="P21">
        <v>13.918271119842831</v>
      </c>
      <c r="Q21">
        <v>7.6235756385068774</v>
      </c>
      <c r="R21">
        <v>0</v>
      </c>
      <c r="S21">
        <v>2.0682570867246706</v>
      </c>
      <c r="T21">
        <v>11.989896154925626</v>
      </c>
      <c r="U21" s="156">
        <f t="shared" si="2"/>
        <v>35.600000000000009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13.93</v>
      </c>
      <c r="J22">
        <f>BYPL_EOD!AC22+BYPL_EOD!AD22</f>
        <v>7.63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35.629999999999995</v>
      </c>
      <c r="O22" s="154">
        <f t="shared" si="1"/>
        <v>-2.9999999999994031E-2</v>
      </c>
      <c r="P22">
        <v>13.918271119842831</v>
      </c>
      <c r="Q22">
        <v>7.6235756385068774</v>
      </c>
      <c r="R22">
        <v>0</v>
      </c>
      <c r="S22">
        <v>2.0682570867246706</v>
      </c>
      <c r="T22">
        <v>11.989896154925626</v>
      </c>
      <c r="U22" s="156">
        <f t="shared" si="2"/>
        <v>35.600000000000009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6.52</v>
      </c>
      <c r="J23">
        <f>BYPL_EOD!AC23+BYPL_EOD!AD23</f>
        <v>18</v>
      </c>
      <c r="K23">
        <f>MES_EOD!AC23+MES_EOD!AD23</f>
        <v>0</v>
      </c>
      <c r="L23">
        <f>NDMC_EOD!AC23+NDMC_EOD!AD23</f>
        <v>1.69</v>
      </c>
      <c r="M23">
        <f>TPDDL_EOD!AC23+TPDDL_EOD!AD23</f>
        <v>9.7799999999999994</v>
      </c>
      <c r="N23">
        <f t="shared" si="0"/>
        <v>35.99</v>
      </c>
      <c r="O23" s="154">
        <f t="shared" si="1"/>
        <v>-0.39000000000000057</v>
      </c>
      <c r="P23">
        <v>6.4493470408446782</v>
      </c>
      <c r="Q23">
        <v>17.804945818282857</v>
      </c>
      <c r="R23">
        <v>0</v>
      </c>
      <c r="S23">
        <v>1.6716865796054459</v>
      </c>
      <c r="T23">
        <v>9.6740205612670174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6.52</v>
      </c>
      <c r="J24">
        <f>BYPL_EOD!AC24+BYPL_EOD!AD24</f>
        <v>18</v>
      </c>
      <c r="K24">
        <f>MES_EOD!AC24+MES_EOD!AD24</f>
        <v>0</v>
      </c>
      <c r="L24">
        <f>NDMC_EOD!AC24+NDMC_EOD!AD24</f>
        <v>1.69</v>
      </c>
      <c r="M24">
        <f>TPDDL_EOD!AC24+TPDDL_EOD!AD24</f>
        <v>9.7799999999999994</v>
      </c>
      <c r="N24">
        <f t="shared" si="0"/>
        <v>35.99</v>
      </c>
      <c r="O24" s="154">
        <f t="shared" si="1"/>
        <v>-0.39000000000000057</v>
      </c>
      <c r="P24">
        <v>6.4493470408446782</v>
      </c>
      <c r="Q24">
        <v>17.804945818282857</v>
      </c>
      <c r="R24">
        <v>0</v>
      </c>
      <c r="S24">
        <v>1.6716865796054459</v>
      </c>
      <c r="T24">
        <v>9.6740205612670174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6.52</v>
      </c>
      <c r="J25">
        <f>BYPL_EOD!AC25+BYPL_EOD!AD25</f>
        <v>18</v>
      </c>
      <c r="K25">
        <f>MES_EOD!AC25+MES_EOD!AD25</f>
        <v>0</v>
      </c>
      <c r="L25">
        <f>NDMC_EOD!AC25+NDMC_EOD!AD25</f>
        <v>1.69</v>
      </c>
      <c r="M25">
        <f>TPDDL_EOD!AC25+TPDDL_EOD!AD25</f>
        <v>9.7799999999999994</v>
      </c>
      <c r="N25">
        <f t="shared" si="0"/>
        <v>35.99</v>
      </c>
      <c r="O25" s="154">
        <f t="shared" si="1"/>
        <v>-0.39000000000000057</v>
      </c>
      <c r="P25">
        <v>6.4493470408446782</v>
      </c>
      <c r="Q25">
        <v>17.804945818282857</v>
      </c>
      <c r="R25">
        <v>0</v>
      </c>
      <c r="S25">
        <v>1.6716865796054459</v>
      </c>
      <c r="T25">
        <v>9.6740205612670174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6.52</v>
      </c>
      <c r="J26">
        <f>BYPL_EOD!AC26+BYPL_EOD!AD26</f>
        <v>18</v>
      </c>
      <c r="K26">
        <f>MES_EOD!AC26+MES_EOD!AD26</f>
        <v>0</v>
      </c>
      <c r="L26">
        <f>NDMC_EOD!AC26+NDMC_EOD!AD26</f>
        <v>1.69</v>
      </c>
      <c r="M26">
        <f>TPDDL_EOD!AC26+TPDDL_EOD!AD26</f>
        <v>9.7799999999999994</v>
      </c>
      <c r="N26">
        <f t="shared" si="0"/>
        <v>35.99</v>
      </c>
      <c r="O26" s="154">
        <f t="shared" si="1"/>
        <v>-0.39000000000000057</v>
      </c>
      <c r="P26">
        <v>6.4493470408446782</v>
      </c>
      <c r="Q26">
        <v>17.804945818282857</v>
      </c>
      <c r="R26">
        <v>0</v>
      </c>
      <c r="S26">
        <v>1.6716865796054459</v>
      </c>
      <c r="T26">
        <v>9.6740205612670174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6.52</v>
      </c>
      <c r="J27">
        <f>BYPL_EOD!AC27+BYPL_EOD!AD27</f>
        <v>18</v>
      </c>
      <c r="K27">
        <f>MES_EOD!AC27+MES_EOD!AD27</f>
        <v>0</v>
      </c>
      <c r="L27">
        <f>NDMC_EOD!AC27+NDMC_EOD!AD27</f>
        <v>1.69</v>
      </c>
      <c r="M27">
        <f>TPDDL_EOD!AC27+TPDDL_EOD!AD27</f>
        <v>9.7799999999999994</v>
      </c>
      <c r="N27">
        <f t="shared" si="0"/>
        <v>35.99</v>
      </c>
      <c r="O27" s="154">
        <f t="shared" si="1"/>
        <v>-0.39000000000000057</v>
      </c>
      <c r="P27">
        <v>6.4493470408446782</v>
      </c>
      <c r="Q27">
        <v>17.804945818282857</v>
      </c>
      <c r="R27">
        <v>0</v>
      </c>
      <c r="S27">
        <v>1.6716865796054459</v>
      </c>
      <c r="T27">
        <v>9.6740205612670174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6.52</v>
      </c>
      <c r="J28">
        <f>BYPL_EOD!AC28+BYPL_EOD!AD28</f>
        <v>18</v>
      </c>
      <c r="K28">
        <f>MES_EOD!AC28+MES_EOD!AD28</f>
        <v>0</v>
      </c>
      <c r="L28">
        <f>NDMC_EOD!AC28+NDMC_EOD!AD28</f>
        <v>1.69</v>
      </c>
      <c r="M28">
        <f>TPDDL_EOD!AC28+TPDDL_EOD!AD28</f>
        <v>9.7799999999999994</v>
      </c>
      <c r="N28">
        <f t="shared" si="0"/>
        <v>35.99</v>
      </c>
      <c r="O28" s="154">
        <f t="shared" si="1"/>
        <v>-0.39000000000000057</v>
      </c>
      <c r="P28">
        <v>6.4493470408446782</v>
      </c>
      <c r="Q28">
        <v>17.804945818282857</v>
      </c>
      <c r="R28">
        <v>0</v>
      </c>
      <c r="S28">
        <v>1.6716865796054459</v>
      </c>
      <c r="T28">
        <v>9.6740205612670174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6.52</v>
      </c>
      <c r="J29">
        <f>BYPL_EOD!AC29+BYPL_EOD!AD29</f>
        <v>18</v>
      </c>
      <c r="K29">
        <f>MES_EOD!AC29+MES_EOD!AD29</f>
        <v>0</v>
      </c>
      <c r="L29">
        <f>NDMC_EOD!AC29+NDMC_EOD!AD29</f>
        <v>1.69</v>
      </c>
      <c r="M29">
        <f>TPDDL_EOD!AC29+TPDDL_EOD!AD29</f>
        <v>9.7799999999999994</v>
      </c>
      <c r="N29">
        <f t="shared" si="0"/>
        <v>35.99</v>
      </c>
      <c r="O29" s="154">
        <f t="shared" si="1"/>
        <v>-0.39000000000000057</v>
      </c>
      <c r="P29">
        <v>6.4493470408446782</v>
      </c>
      <c r="Q29">
        <v>17.804945818282857</v>
      </c>
      <c r="R29">
        <v>0</v>
      </c>
      <c r="S29">
        <v>1.6716865796054459</v>
      </c>
      <c r="T29">
        <v>9.6740205612670174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13.93</v>
      </c>
      <c r="J30">
        <f>BYPL_EOD!AC30+BYPL_EOD!AD30</f>
        <v>7.63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35.629999999999995</v>
      </c>
      <c r="O30" s="154">
        <f t="shared" si="1"/>
        <v>-2.9999999999994031E-2</v>
      </c>
      <c r="P30">
        <v>13.918271119842831</v>
      </c>
      <c r="Q30">
        <v>7.6235756385068774</v>
      </c>
      <c r="R30">
        <v>0</v>
      </c>
      <c r="S30">
        <v>2.0682570867246706</v>
      </c>
      <c r="T30">
        <v>11.989896154925626</v>
      </c>
      <c r="U30" s="156">
        <f t="shared" si="2"/>
        <v>35.600000000000009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13.93</v>
      </c>
      <c r="J31">
        <f>BYPL_EOD!AC31+BYPL_EOD!AD31</f>
        <v>7.63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35.629999999999995</v>
      </c>
      <c r="O31" s="154">
        <f t="shared" si="1"/>
        <v>-2.9999999999994031E-2</v>
      </c>
      <c r="P31">
        <v>13.918271119842831</v>
      </c>
      <c r="Q31">
        <v>7.6235756385068774</v>
      </c>
      <c r="R31">
        <v>0</v>
      </c>
      <c r="S31">
        <v>2.0682570867246706</v>
      </c>
      <c r="T31">
        <v>11.989896154925626</v>
      </c>
      <c r="U31" s="156">
        <f t="shared" si="2"/>
        <v>35.600000000000009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13.93</v>
      </c>
      <c r="J32">
        <f>BYPL_EOD!AC32+BYPL_EOD!AD32</f>
        <v>7.63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35.629999999999995</v>
      </c>
      <c r="O32" s="154">
        <f t="shared" si="1"/>
        <v>-2.9999999999994031E-2</v>
      </c>
      <c r="P32">
        <v>13.918271119842831</v>
      </c>
      <c r="Q32">
        <v>7.6235756385068774</v>
      </c>
      <c r="R32">
        <v>0</v>
      </c>
      <c r="S32">
        <v>2.0682570867246706</v>
      </c>
      <c r="T32">
        <v>11.989896154925626</v>
      </c>
      <c r="U32" s="156">
        <f t="shared" si="2"/>
        <v>35.600000000000009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13.93</v>
      </c>
      <c r="J33">
        <f>BYPL_EOD!AC33+BYPL_EOD!AD33</f>
        <v>7.63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35.629999999999995</v>
      </c>
      <c r="O33" s="154">
        <f t="shared" si="1"/>
        <v>-2.9999999999994031E-2</v>
      </c>
      <c r="P33">
        <v>13.918271119842831</v>
      </c>
      <c r="Q33">
        <v>7.6235756385068774</v>
      </c>
      <c r="R33">
        <v>0</v>
      </c>
      <c r="S33">
        <v>2.0682570867246706</v>
      </c>
      <c r="T33">
        <v>11.989896154925626</v>
      </c>
      <c r="U33" s="156">
        <f t="shared" si="2"/>
        <v>35.600000000000009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13.93</v>
      </c>
      <c r="J34">
        <f>BYPL_EOD!AC34+BYPL_EOD!AD34</f>
        <v>7.63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35.629999999999995</v>
      </c>
      <c r="O34" s="154">
        <f t="shared" si="1"/>
        <v>-2.9999999999994031E-2</v>
      </c>
      <c r="P34">
        <v>13.918271119842831</v>
      </c>
      <c r="Q34">
        <v>7.6235756385068774</v>
      </c>
      <c r="R34">
        <v>0</v>
      </c>
      <c r="S34">
        <v>2.0682570867246706</v>
      </c>
      <c r="T34">
        <v>11.989896154925626</v>
      </c>
      <c r="U34" s="156">
        <f t="shared" si="2"/>
        <v>35.600000000000009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13.29</v>
      </c>
      <c r="J35">
        <f>BYPL_EOD!AC35+BYPL_EOD!AD35</f>
        <v>7.28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34.64</v>
      </c>
      <c r="O35" s="154">
        <f t="shared" si="1"/>
        <v>-3.9999999999999147E-2</v>
      </c>
      <c r="P35">
        <v>13.274653579676674</v>
      </c>
      <c r="Q35">
        <v>7.2715935334872981</v>
      </c>
      <c r="R35">
        <v>0</v>
      </c>
      <c r="S35">
        <v>2.067609699769053</v>
      </c>
      <c r="T35">
        <v>11.986143187066975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13.29</v>
      </c>
      <c r="J36">
        <f>BYPL_EOD!AC36+BYPL_EOD!AD36</f>
        <v>7.28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34.64</v>
      </c>
      <c r="O36" s="154">
        <f t="shared" si="1"/>
        <v>-3.9999999999999147E-2</v>
      </c>
      <c r="P36">
        <v>13.274653579676674</v>
      </c>
      <c r="Q36">
        <v>7.2715935334872981</v>
      </c>
      <c r="R36">
        <v>0</v>
      </c>
      <c r="S36">
        <v>2.067609699769053</v>
      </c>
      <c r="T36">
        <v>11.986143187066975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13.29</v>
      </c>
      <c r="J37">
        <f>BYPL_EOD!AC37+BYPL_EOD!AD37</f>
        <v>7.28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34.64</v>
      </c>
      <c r="O37" s="154">
        <f t="shared" si="1"/>
        <v>-3.9999999999999147E-2</v>
      </c>
      <c r="P37">
        <v>13.274653579676674</v>
      </c>
      <c r="Q37">
        <v>7.2715935334872981</v>
      </c>
      <c r="R37">
        <v>0</v>
      </c>
      <c r="S37">
        <v>2.067609699769053</v>
      </c>
      <c r="T37">
        <v>11.986143187066975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13.29</v>
      </c>
      <c r="J38">
        <f>BYPL_EOD!AC38+BYPL_EOD!AD38</f>
        <v>7.28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34.64</v>
      </c>
      <c r="O38" s="154">
        <f t="shared" si="1"/>
        <v>-3.9999999999999147E-2</v>
      </c>
      <c r="P38">
        <v>13.274653579676674</v>
      </c>
      <c r="Q38">
        <v>7.2715935334872981</v>
      </c>
      <c r="R38">
        <v>0</v>
      </c>
      <c r="S38">
        <v>2.067609699769053</v>
      </c>
      <c r="T38">
        <v>11.986143187066975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13.29</v>
      </c>
      <c r="J39">
        <f>BYPL_EOD!AC39+BYPL_EOD!AD39</f>
        <v>7.28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34.64</v>
      </c>
      <c r="O39" s="154">
        <f t="shared" si="1"/>
        <v>-0.34000000000000341</v>
      </c>
      <c r="P39">
        <v>13.15955542725173</v>
      </c>
      <c r="Q39">
        <v>7.2085450346420314</v>
      </c>
      <c r="R39">
        <v>0</v>
      </c>
      <c r="S39">
        <v>2.0496824480369513</v>
      </c>
      <c r="T39">
        <v>11.882217090069283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13.29</v>
      </c>
      <c r="J40">
        <f>BYPL_EOD!AC40+BYPL_EOD!AD40</f>
        <v>7.28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34.64</v>
      </c>
      <c r="O40" s="154">
        <f t="shared" si="1"/>
        <v>-0.34000000000000341</v>
      </c>
      <c r="P40">
        <v>13.15955542725173</v>
      </c>
      <c r="Q40">
        <v>7.2085450346420314</v>
      </c>
      <c r="R40">
        <v>0</v>
      </c>
      <c r="S40">
        <v>2.0496824480369513</v>
      </c>
      <c r="T40">
        <v>11.882217090069283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13.29</v>
      </c>
      <c r="J41">
        <f>BYPL_EOD!AC41+BYPL_EOD!AD41</f>
        <v>7.28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34.64</v>
      </c>
      <c r="O41" s="154">
        <f t="shared" si="1"/>
        <v>-0.34000000000000341</v>
      </c>
      <c r="P41">
        <v>13.15955542725173</v>
      </c>
      <c r="Q41">
        <v>7.2085450346420314</v>
      </c>
      <c r="R41">
        <v>0</v>
      </c>
      <c r="S41">
        <v>2.0496824480369513</v>
      </c>
      <c r="T41">
        <v>11.882217090069283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13.29</v>
      </c>
      <c r="J42">
        <f>BYPL_EOD!AC42+BYPL_EOD!AD42</f>
        <v>7.28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34.64</v>
      </c>
      <c r="O42" s="154">
        <f t="shared" si="1"/>
        <v>-0.34000000000000341</v>
      </c>
      <c r="P42">
        <v>13.15955542725173</v>
      </c>
      <c r="Q42">
        <v>7.2085450346420314</v>
      </c>
      <c r="R42">
        <v>0</v>
      </c>
      <c r="S42">
        <v>2.0496824480369513</v>
      </c>
      <c r="T42">
        <v>11.882217090069283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13.29</v>
      </c>
      <c r="J43">
        <f>BYPL_EOD!AC43+BYPL_EOD!AD43</f>
        <v>7.28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34.64</v>
      </c>
      <c r="O43" s="154">
        <f t="shared" si="1"/>
        <v>-0.34000000000000341</v>
      </c>
      <c r="P43">
        <v>13.15955542725173</v>
      </c>
      <c r="Q43">
        <v>7.2085450346420314</v>
      </c>
      <c r="R43">
        <v>0</v>
      </c>
      <c r="S43">
        <v>2.0496824480369513</v>
      </c>
      <c r="T43">
        <v>11.882217090069283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12.52</v>
      </c>
      <c r="J44">
        <f>BYPL_EOD!AC44+BYPL_EOD!AD44</f>
        <v>7.08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33.67</v>
      </c>
      <c r="O44" s="154">
        <f t="shared" si="1"/>
        <v>-0.37000000000000455</v>
      </c>
      <c r="P44">
        <v>12.382417582417581</v>
      </c>
      <c r="Q44">
        <v>7.0021978021978013</v>
      </c>
      <c r="R44">
        <v>0</v>
      </c>
      <c r="S44">
        <v>2.0472527472527466</v>
      </c>
      <c r="T44">
        <v>11.868131868131867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12.52</v>
      </c>
      <c r="J45">
        <f>BYPL_EOD!AC45+BYPL_EOD!AD45</f>
        <v>7.08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33.67</v>
      </c>
      <c r="O45" s="154">
        <f t="shared" si="1"/>
        <v>-0.37000000000000455</v>
      </c>
      <c r="P45">
        <v>12.382417582417581</v>
      </c>
      <c r="Q45">
        <v>7.0021978021978013</v>
      </c>
      <c r="R45">
        <v>0</v>
      </c>
      <c r="S45">
        <v>2.0472527472527466</v>
      </c>
      <c r="T45">
        <v>11.868131868131867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32.97</v>
      </c>
      <c r="E46">
        <f>GT!N46</f>
        <v>0</v>
      </c>
      <c r="F46">
        <f t="shared" si="4"/>
        <v>84</v>
      </c>
      <c r="G46">
        <f t="shared" si="5"/>
        <v>32.97</v>
      </c>
      <c r="H46" s="154"/>
      <c r="I46">
        <f>BRPL_EOD!AC46+BRPL_EOD!AD46</f>
        <v>12.52</v>
      </c>
      <c r="J46">
        <f>BYPL_EOD!AC46+BYPL_EOD!AD46</f>
        <v>7.08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33.67</v>
      </c>
      <c r="O46" s="154">
        <f t="shared" si="1"/>
        <v>-0.70000000000000284</v>
      </c>
      <c r="P46">
        <v>12.259708939708938</v>
      </c>
      <c r="Q46">
        <v>6.9328066528066525</v>
      </c>
      <c r="R46">
        <v>0</v>
      </c>
      <c r="S46">
        <v>2.0269646569646564</v>
      </c>
      <c r="T46">
        <v>11.75051975051975</v>
      </c>
      <c r="U46" s="156">
        <f t="shared" si="2"/>
        <v>32.97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5.53</v>
      </c>
      <c r="J47">
        <f>BYPL_EOD!AC47+BYPL_EOD!AD47</f>
        <v>18.73</v>
      </c>
      <c r="K47">
        <f>MES_EOD!AC47+MES_EOD!AD47</f>
        <v>0</v>
      </c>
      <c r="L47">
        <f>NDMC_EOD!AC47+NDMC_EOD!AD47</f>
        <v>1.43</v>
      </c>
      <c r="M47">
        <f>TPDDL_EOD!AC47+TPDDL_EOD!AD47</f>
        <v>8.3000000000000007</v>
      </c>
      <c r="N47">
        <f t="shared" si="0"/>
        <v>33.99</v>
      </c>
      <c r="O47" s="154">
        <f t="shared" si="1"/>
        <v>-0.69000000000000483</v>
      </c>
      <c r="P47">
        <v>5.4177405119152686</v>
      </c>
      <c r="Q47">
        <v>18.349779346866722</v>
      </c>
      <c r="R47">
        <v>0</v>
      </c>
      <c r="S47">
        <v>1.4009708737864075</v>
      </c>
      <c r="T47">
        <v>8.1315092674315963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12.52</v>
      </c>
      <c r="J48">
        <f>BYPL_EOD!AC48+BYPL_EOD!AD48</f>
        <v>7.08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33.67</v>
      </c>
      <c r="O48" s="154">
        <f t="shared" si="1"/>
        <v>-0.37000000000000455</v>
      </c>
      <c r="P48">
        <v>12.382417582417581</v>
      </c>
      <c r="Q48">
        <v>7.0021978021978013</v>
      </c>
      <c r="R48">
        <v>0</v>
      </c>
      <c r="S48">
        <v>2.0472527472527466</v>
      </c>
      <c r="T48">
        <v>11.868131868131867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12.52</v>
      </c>
      <c r="J49">
        <f>BYPL_EOD!AC49+BYPL_EOD!AD49</f>
        <v>7.08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33.67</v>
      </c>
      <c r="O49" s="154">
        <f t="shared" si="1"/>
        <v>-0.37000000000000455</v>
      </c>
      <c r="P49">
        <v>12.382417582417581</v>
      </c>
      <c r="Q49">
        <v>7.0021978021978013</v>
      </c>
      <c r="R49">
        <v>0</v>
      </c>
      <c r="S49">
        <v>2.0472527472527466</v>
      </c>
      <c r="T49">
        <v>11.868131868131867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12.52</v>
      </c>
      <c r="J50">
        <f>BYPL_EOD!AC50+BYPL_EOD!AD50</f>
        <v>7.08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33.67</v>
      </c>
      <c r="O50" s="154">
        <f t="shared" si="1"/>
        <v>-0.37000000000000455</v>
      </c>
      <c r="P50">
        <v>12.382417582417581</v>
      </c>
      <c r="Q50">
        <v>7.0021978021978013</v>
      </c>
      <c r="R50">
        <v>0</v>
      </c>
      <c r="S50">
        <v>2.0472527472527466</v>
      </c>
      <c r="T50">
        <v>11.868131868131867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12.52</v>
      </c>
      <c r="J51">
        <f>BYPL_EOD!AC51+BYPL_EOD!AD51</f>
        <v>7.08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33.67</v>
      </c>
      <c r="O51" s="154">
        <f t="shared" si="1"/>
        <v>-0.37000000000000455</v>
      </c>
      <c r="P51">
        <v>12.382417582417581</v>
      </c>
      <c r="Q51">
        <v>7.0021978021978013</v>
      </c>
      <c r="R51">
        <v>0</v>
      </c>
      <c r="S51">
        <v>2.0472527472527466</v>
      </c>
      <c r="T51">
        <v>11.868131868131867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12.52</v>
      </c>
      <c r="J52">
        <f>BYPL_EOD!AC52+BYPL_EOD!AD52</f>
        <v>7.08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33.67</v>
      </c>
      <c r="O52" s="154">
        <f t="shared" si="1"/>
        <v>-0.37000000000000455</v>
      </c>
      <c r="P52">
        <v>12.382417582417581</v>
      </c>
      <c r="Q52">
        <v>7.0021978021978013</v>
      </c>
      <c r="R52">
        <v>0</v>
      </c>
      <c r="S52">
        <v>2.0472527472527466</v>
      </c>
      <c r="T52">
        <v>11.868131868131867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12.52</v>
      </c>
      <c r="J53">
        <f>BYPL_EOD!AC53+BYPL_EOD!AD53</f>
        <v>7.08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33.67</v>
      </c>
      <c r="O53" s="154">
        <f t="shared" si="1"/>
        <v>-0.37000000000000455</v>
      </c>
      <c r="P53">
        <v>12.382417582417581</v>
      </c>
      <c r="Q53">
        <v>7.0021978021978013</v>
      </c>
      <c r="R53">
        <v>0</v>
      </c>
      <c r="S53">
        <v>2.0472527472527466</v>
      </c>
      <c r="T53">
        <v>11.868131868131867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12.52</v>
      </c>
      <c r="J54">
        <f>BYPL_EOD!AC54+BYPL_EOD!AD54</f>
        <v>7.08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33.67</v>
      </c>
      <c r="O54" s="154">
        <f t="shared" si="1"/>
        <v>-0.37000000000000455</v>
      </c>
      <c r="P54">
        <v>12.382417582417581</v>
      </c>
      <c r="Q54">
        <v>7.0021978021978013</v>
      </c>
      <c r="R54">
        <v>0</v>
      </c>
      <c r="S54">
        <v>2.0472527472527466</v>
      </c>
      <c r="T54">
        <v>11.868131868131867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13.29</v>
      </c>
      <c r="J55">
        <f>BYPL_EOD!AC55+BYPL_EOD!AD55</f>
        <v>7.28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34.64</v>
      </c>
      <c r="O55" s="154">
        <f t="shared" si="1"/>
        <v>-0.34000000000000341</v>
      </c>
      <c r="P55">
        <v>13.15955542725173</v>
      </c>
      <c r="Q55">
        <v>7.2085450346420314</v>
      </c>
      <c r="R55">
        <v>0</v>
      </c>
      <c r="S55">
        <v>2.0496824480369513</v>
      </c>
      <c r="T55">
        <v>11.882217090069283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13.29</v>
      </c>
      <c r="J56">
        <f>BYPL_EOD!AC56+BYPL_EOD!AD56</f>
        <v>7.28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34.64</v>
      </c>
      <c r="O56" s="154">
        <f t="shared" si="1"/>
        <v>-0.34000000000000341</v>
      </c>
      <c r="P56">
        <v>13.15955542725173</v>
      </c>
      <c r="Q56">
        <v>7.2085450346420314</v>
      </c>
      <c r="R56">
        <v>0</v>
      </c>
      <c r="S56">
        <v>2.0496824480369513</v>
      </c>
      <c r="T56">
        <v>11.882217090069283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13.29</v>
      </c>
      <c r="J57">
        <f>BYPL_EOD!AC57+BYPL_EOD!AD57</f>
        <v>7.28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34.64</v>
      </c>
      <c r="O57" s="154">
        <f t="shared" si="1"/>
        <v>-0.34000000000000341</v>
      </c>
      <c r="P57">
        <v>13.15955542725173</v>
      </c>
      <c r="Q57">
        <v>7.2085450346420314</v>
      </c>
      <c r="R57">
        <v>0</v>
      </c>
      <c r="S57">
        <v>2.0496824480369513</v>
      </c>
      <c r="T57">
        <v>11.882217090069283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13.29</v>
      </c>
      <c r="J58">
        <f>BYPL_EOD!AC58+BYPL_EOD!AD58</f>
        <v>7.28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34.64</v>
      </c>
      <c r="O58" s="154">
        <f t="shared" si="1"/>
        <v>-0.34000000000000341</v>
      </c>
      <c r="P58">
        <v>13.15955542725173</v>
      </c>
      <c r="Q58">
        <v>7.2085450346420314</v>
      </c>
      <c r="R58">
        <v>0</v>
      </c>
      <c r="S58">
        <v>2.0496824480369513</v>
      </c>
      <c r="T58">
        <v>11.882217090069283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13.29</v>
      </c>
      <c r="J59">
        <f>BYPL_EOD!AC59+BYPL_EOD!AD59</f>
        <v>7.28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34.64</v>
      </c>
      <c r="O59" s="154">
        <f t="shared" si="1"/>
        <v>-0.34000000000000341</v>
      </c>
      <c r="P59">
        <v>13.15955542725173</v>
      </c>
      <c r="Q59">
        <v>7.2085450346420314</v>
      </c>
      <c r="R59">
        <v>0</v>
      </c>
      <c r="S59">
        <v>2.0496824480369513</v>
      </c>
      <c r="T59">
        <v>11.882217090069283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13.29</v>
      </c>
      <c r="J60">
        <f>BYPL_EOD!AC60+BYPL_EOD!AD60</f>
        <v>7.28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34.64</v>
      </c>
      <c r="O60" s="154">
        <f t="shared" si="1"/>
        <v>-0.34000000000000341</v>
      </c>
      <c r="P60">
        <v>13.15955542725173</v>
      </c>
      <c r="Q60">
        <v>7.2085450346420314</v>
      </c>
      <c r="R60">
        <v>0</v>
      </c>
      <c r="S60">
        <v>2.0496824480369513</v>
      </c>
      <c r="T60">
        <v>11.882217090069283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12.52</v>
      </c>
      <c r="J61">
        <f>BYPL_EOD!AC61+BYPL_EOD!AD61</f>
        <v>7.08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33.67</v>
      </c>
      <c r="O61" s="154">
        <f t="shared" si="1"/>
        <v>-0.37000000000000455</v>
      </c>
      <c r="P61">
        <v>12.382417582417581</v>
      </c>
      <c r="Q61">
        <v>7.0021978021978013</v>
      </c>
      <c r="R61">
        <v>0</v>
      </c>
      <c r="S61">
        <v>2.0472527472527466</v>
      </c>
      <c r="T61">
        <v>11.868131868131867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12.52</v>
      </c>
      <c r="J62">
        <f>BYPL_EOD!AC62+BYPL_EOD!AD62</f>
        <v>7.08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33.67</v>
      </c>
      <c r="O62" s="154">
        <f t="shared" si="1"/>
        <v>-0.37000000000000455</v>
      </c>
      <c r="P62">
        <v>12.382417582417581</v>
      </c>
      <c r="Q62">
        <v>7.0021978021978013</v>
      </c>
      <c r="R62">
        <v>0</v>
      </c>
      <c r="S62">
        <v>2.0472527472527466</v>
      </c>
      <c r="T62">
        <v>11.868131868131867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12.52</v>
      </c>
      <c r="J63">
        <f>BYPL_EOD!AC63+BYPL_EOD!AD63</f>
        <v>7.08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33.67</v>
      </c>
      <c r="O63" s="154">
        <f t="shared" si="1"/>
        <v>-0.37000000000000455</v>
      </c>
      <c r="P63">
        <v>12.382417582417581</v>
      </c>
      <c r="Q63">
        <v>7.0021978021978013</v>
      </c>
      <c r="R63">
        <v>0</v>
      </c>
      <c r="S63">
        <v>2.0472527472527466</v>
      </c>
      <c r="T63">
        <v>11.868131868131867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12.52</v>
      </c>
      <c r="J64">
        <f>BYPL_EOD!AC64+BYPL_EOD!AD64</f>
        <v>7.08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33.67</v>
      </c>
      <c r="O64" s="154">
        <f t="shared" si="1"/>
        <v>-0.37000000000000455</v>
      </c>
      <c r="P64">
        <v>12.382417582417581</v>
      </c>
      <c r="Q64">
        <v>7.0021978021978013</v>
      </c>
      <c r="R64">
        <v>0</v>
      </c>
      <c r="S64">
        <v>2.0472527472527466</v>
      </c>
      <c r="T64">
        <v>11.868131868131867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12.52</v>
      </c>
      <c r="J65">
        <f>BYPL_EOD!AC65+BYPL_EOD!AD65</f>
        <v>7.08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33.67</v>
      </c>
      <c r="O65" s="154">
        <f t="shared" si="1"/>
        <v>-0.37000000000000455</v>
      </c>
      <c r="P65">
        <v>12.382417582417581</v>
      </c>
      <c r="Q65">
        <v>7.0021978021978013</v>
      </c>
      <c r="R65">
        <v>0</v>
      </c>
      <c r="S65">
        <v>2.0472527472527466</v>
      </c>
      <c r="T65">
        <v>11.868131868131867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5.53</v>
      </c>
      <c r="J66">
        <f>BYPL_EOD!AC66+BYPL_EOD!AD66</f>
        <v>18.73</v>
      </c>
      <c r="K66">
        <f>MES_EOD!AC66+MES_EOD!AD66</f>
        <v>0</v>
      </c>
      <c r="L66">
        <f>NDMC_EOD!AC66+NDMC_EOD!AD66</f>
        <v>1.43</v>
      </c>
      <c r="M66">
        <f>TPDDL_EOD!AC66+TPDDL_EOD!AD66</f>
        <v>8.3000000000000007</v>
      </c>
      <c r="N66">
        <f t="shared" si="0"/>
        <v>33.99</v>
      </c>
      <c r="O66" s="154">
        <f t="shared" si="1"/>
        <v>-0.69000000000000483</v>
      </c>
      <c r="P66">
        <v>5.4177405119152686</v>
      </c>
      <c r="Q66">
        <v>18.349779346866722</v>
      </c>
      <c r="R66">
        <v>0</v>
      </c>
      <c r="S66">
        <v>1.4009708737864075</v>
      </c>
      <c r="T66">
        <v>8.1315092674315963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5.53</v>
      </c>
      <c r="J67">
        <f>BYPL_EOD!AC67+BYPL_EOD!AD67</f>
        <v>18.73</v>
      </c>
      <c r="K67">
        <f>MES_EOD!AC67+MES_EOD!AD67</f>
        <v>0</v>
      </c>
      <c r="L67">
        <f>NDMC_EOD!AC67+NDMC_EOD!AD67</f>
        <v>1.43</v>
      </c>
      <c r="M67">
        <f>TPDDL_EOD!AC67+TPDDL_EOD!AD67</f>
        <v>8.3000000000000007</v>
      </c>
      <c r="N67">
        <f t="shared" ref="N67:N98" si="6">SUM(I67:M67)</f>
        <v>33.99</v>
      </c>
      <c r="O67" s="154">
        <f t="shared" ref="O67:O98" si="7">G67-N67</f>
        <v>-0.69000000000000483</v>
      </c>
      <c r="P67">
        <v>5.4177405119152686</v>
      </c>
      <c r="Q67">
        <v>18.349779346866722</v>
      </c>
      <c r="R67">
        <v>0</v>
      </c>
      <c r="S67">
        <v>1.4009708737864075</v>
      </c>
      <c r="T67">
        <v>8.1315092674315963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5.53</v>
      </c>
      <c r="J68">
        <f>BYPL_EOD!AC68+BYPL_EOD!AD68</f>
        <v>18.73</v>
      </c>
      <c r="K68">
        <f>MES_EOD!AC68+MES_EOD!AD68</f>
        <v>0</v>
      </c>
      <c r="L68">
        <f>NDMC_EOD!AC68+NDMC_EOD!AD68</f>
        <v>1.43</v>
      </c>
      <c r="M68">
        <f>TPDDL_EOD!AC68+TPDDL_EOD!AD68</f>
        <v>8.3000000000000007</v>
      </c>
      <c r="N68">
        <f t="shared" si="6"/>
        <v>33.99</v>
      </c>
      <c r="O68" s="154">
        <f t="shared" si="7"/>
        <v>-0.69000000000000483</v>
      </c>
      <c r="P68">
        <v>5.4177405119152686</v>
      </c>
      <c r="Q68">
        <v>18.349779346866722</v>
      </c>
      <c r="R68">
        <v>0</v>
      </c>
      <c r="S68">
        <v>1.4009708737864075</v>
      </c>
      <c r="T68">
        <v>8.1315092674315963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12.52</v>
      </c>
      <c r="J69">
        <f>BYPL_EOD!AC69+BYPL_EOD!AD69</f>
        <v>7.08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33.67</v>
      </c>
      <c r="O69" s="154">
        <f t="shared" si="7"/>
        <v>-0.37000000000000455</v>
      </c>
      <c r="P69">
        <v>12.382417582417581</v>
      </c>
      <c r="Q69">
        <v>7.0021978021978013</v>
      </c>
      <c r="R69">
        <v>0</v>
      </c>
      <c r="S69">
        <v>2.0472527472527466</v>
      </c>
      <c r="T69">
        <v>11.868131868131867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12.52</v>
      </c>
      <c r="J70">
        <f>BYPL_EOD!AC70+BYPL_EOD!AD70</f>
        <v>7.08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33.67</v>
      </c>
      <c r="O70" s="154">
        <f t="shared" si="7"/>
        <v>-0.37000000000000455</v>
      </c>
      <c r="P70">
        <v>12.382417582417581</v>
      </c>
      <c r="Q70">
        <v>7.0021978021978013</v>
      </c>
      <c r="R70">
        <v>0</v>
      </c>
      <c r="S70">
        <v>2.0472527472527466</v>
      </c>
      <c r="T70">
        <v>11.868131868131867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12.52</v>
      </c>
      <c r="J71">
        <f>BYPL_EOD!AC71+BYPL_EOD!AD71</f>
        <v>7.08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33.67</v>
      </c>
      <c r="O71" s="154">
        <f t="shared" si="7"/>
        <v>-0.37000000000000455</v>
      </c>
      <c r="P71">
        <v>12.382417582417581</v>
      </c>
      <c r="Q71">
        <v>7.0021978021978013</v>
      </c>
      <c r="R71">
        <v>0</v>
      </c>
      <c r="S71">
        <v>2.0472527472527466</v>
      </c>
      <c r="T71">
        <v>11.868131868131867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12.52</v>
      </c>
      <c r="J72">
        <f>BYPL_EOD!AC72+BYPL_EOD!AD72</f>
        <v>7.08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33.67</v>
      </c>
      <c r="O72" s="154">
        <f t="shared" si="7"/>
        <v>-0.37000000000000455</v>
      </c>
      <c r="P72">
        <v>12.382417582417581</v>
      </c>
      <c r="Q72">
        <v>7.0021978021978013</v>
      </c>
      <c r="R72">
        <v>0</v>
      </c>
      <c r="S72">
        <v>2.0472527472527466</v>
      </c>
      <c r="T72">
        <v>11.868131868131867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12.52</v>
      </c>
      <c r="J73">
        <f>BYPL_EOD!AC73+BYPL_EOD!AD73</f>
        <v>7.08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33.67</v>
      </c>
      <c r="O73" s="154">
        <f t="shared" si="7"/>
        <v>-0.37000000000000455</v>
      </c>
      <c r="P73">
        <v>12.382417582417581</v>
      </c>
      <c r="Q73">
        <v>7.0021978021978013</v>
      </c>
      <c r="R73">
        <v>0</v>
      </c>
      <c r="S73">
        <v>2.0472527472527466</v>
      </c>
      <c r="T73">
        <v>11.868131868131867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12.52</v>
      </c>
      <c r="J74">
        <f>BYPL_EOD!AC74+BYPL_EOD!AD74</f>
        <v>7.08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33.67</v>
      </c>
      <c r="O74" s="154">
        <f t="shared" si="7"/>
        <v>-0.37000000000000455</v>
      </c>
      <c r="P74">
        <v>12.382417582417581</v>
      </c>
      <c r="Q74">
        <v>7.0021978021978013</v>
      </c>
      <c r="R74">
        <v>0</v>
      </c>
      <c r="S74">
        <v>2.0472527472527466</v>
      </c>
      <c r="T74">
        <v>11.868131868131867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12.52</v>
      </c>
      <c r="J75">
        <f>BYPL_EOD!AC75+BYPL_EOD!AD75</f>
        <v>7.08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33.67</v>
      </c>
      <c r="O75" s="154">
        <f t="shared" si="7"/>
        <v>-7.0000000000000284E-2</v>
      </c>
      <c r="P75">
        <v>12.493970893970893</v>
      </c>
      <c r="Q75">
        <v>7.0652806652806657</v>
      </c>
      <c r="R75">
        <v>0</v>
      </c>
      <c r="S75">
        <v>2.0656964656964654</v>
      </c>
      <c r="T75">
        <v>11.975051975051976</v>
      </c>
      <c r="U75" s="156">
        <f t="shared" si="8"/>
        <v>33.599999999999994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5.53</v>
      </c>
      <c r="J76">
        <f>BYPL_EOD!AC76+BYPL_EOD!AD76</f>
        <v>18.73</v>
      </c>
      <c r="K76">
        <f>MES_EOD!AC76+MES_EOD!AD76</f>
        <v>0</v>
      </c>
      <c r="L76">
        <f>NDMC_EOD!AC76+NDMC_EOD!AD76</f>
        <v>1.43</v>
      </c>
      <c r="M76">
        <f>TPDDL_EOD!AC76+TPDDL_EOD!AD76</f>
        <v>8.3000000000000007</v>
      </c>
      <c r="N76">
        <f t="shared" si="6"/>
        <v>33.99</v>
      </c>
      <c r="O76" s="154">
        <f t="shared" si="7"/>
        <v>-0.39000000000000057</v>
      </c>
      <c r="P76">
        <v>5.4665489849955868</v>
      </c>
      <c r="Q76">
        <v>18.515092674315976</v>
      </c>
      <c r="R76">
        <v>0</v>
      </c>
      <c r="S76">
        <v>1.4135922330097086</v>
      </c>
      <c r="T76">
        <v>8.2047661076787293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5.53</v>
      </c>
      <c r="J77">
        <f>BYPL_EOD!AC77+BYPL_EOD!AD77</f>
        <v>18.73</v>
      </c>
      <c r="K77">
        <f>MES_EOD!AC77+MES_EOD!AD77</f>
        <v>0</v>
      </c>
      <c r="L77">
        <f>NDMC_EOD!AC77+NDMC_EOD!AD77</f>
        <v>1.43</v>
      </c>
      <c r="M77">
        <f>TPDDL_EOD!AC77+TPDDL_EOD!AD77</f>
        <v>8.3000000000000007</v>
      </c>
      <c r="N77">
        <f t="shared" si="6"/>
        <v>33.99</v>
      </c>
      <c r="O77" s="154">
        <f t="shared" si="7"/>
        <v>-0.39000000000000057</v>
      </c>
      <c r="P77">
        <v>5.4665489849955868</v>
      </c>
      <c r="Q77">
        <v>18.515092674315976</v>
      </c>
      <c r="R77">
        <v>0</v>
      </c>
      <c r="S77">
        <v>1.4135922330097086</v>
      </c>
      <c r="T77">
        <v>8.2047661076787293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5.53</v>
      </c>
      <c r="J78">
        <f>BYPL_EOD!AC78+BYPL_EOD!AD78</f>
        <v>18.73</v>
      </c>
      <c r="K78">
        <f>MES_EOD!AC78+MES_EOD!AD78</f>
        <v>0</v>
      </c>
      <c r="L78">
        <f>NDMC_EOD!AC78+NDMC_EOD!AD78</f>
        <v>1.43</v>
      </c>
      <c r="M78">
        <f>TPDDL_EOD!AC78+TPDDL_EOD!AD78</f>
        <v>8.3000000000000007</v>
      </c>
      <c r="N78">
        <f t="shared" si="6"/>
        <v>33.99</v>
      </c>
      <c r="O78" s="154">
        <f t="shared" si="7"/>
        <v>-0.39000000000000057</v>
      </c>
      <c r="P78">
        <v>5.4665489849955868</v>
      </c>
      <c r="Q78">
        <v>18.515092674315976</v>
      </c>
      <c r="R78">
        <v>0</v>
      </c>
      <c r="S78">
        <v>1.4135922330097086</v>
      </c>
      <c r="T78">
        <v>8.2047661076787293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4.38</v>
      </c>
      <c r="J79">
        <f>BYPL_EOD!AC79+BYPL_EOD!AD79</f>
        <v>14.83</v>
      </c>
      <c r="K79">
        <f>MES_EOD!AC79+MES_EOD!AD79</f>
        <v>0</v>
      </c>
      <c r="L79">
        <f>NDMC_EOD!AC79+NDMC_EOD!AD79</f>
        <v>1.1299999999999999</v>
      </c>
      <c r="M79">
        <f>TPDDL_EOD!AC79+TPDDL_EOD!AD79</f>
        <v>13.65</v>
      </c>
      <c r="N79">
        <f t="shared" si="6"/>
        <v>33.99</v>
      </c>
      <c r="O79" s="154">
        <f t="shared" si="7"/>
        <v>-0.39000000000000057</v>
      </c>
      <c r="P79">
        <v>4.3297440423654017</v>
      </c>
      <c r="Q79">
        <v>14.659841129744041</v>
      </c>
      <c r="R79">
        <v>0</v>
      </c>
      <c r="S79">
        <v>1.1170344218887907</v>
      </c>
      <c r="T79">
        <v>13.493380406001766</v>
      </c>
      <c r="U79" s="156">
        <f t="shared" si="8"/>
        <v>33.599999999999994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4.38</v>
      </c>
      <c r="J80">
        <f>BYPL_EOD!AC80+BYPL_EOD!AD80</f>
        <v>14.83</v>
      </c>
      <c r="K80">
        <f>MES_EOD!AC80+MES_EOD!AD80</f>
        <v>0</v>
      </c>
      <c r="L80">
        <f>NDMC_EOD!AC80+NDMC_EOD!AD80</f>
        <v>1.1299999999999999</v>
      </c>
      <c r="M80">
        <f>TPDDL_EOD!AC80+TPDDL_EOD!AD80</f>
        <v>13.65</v>
      </c>
      <c r="N80">
        <f t="shared" si="6"/>
        <v>33.99</v>
      </c>
      <c r="O80" s="154">
        <f t="shared" si="7"/>
        <v>-0.39000000000000057</v>
      </c>
      <c r="P80">
        <v>4.3297440423654017</v>
      </c>
      <c r="Q80">
        <v>14.659841129744041</v>
      </c>
      <c r="R80">
        <v>0</v>
      </c>
      <c r="S80">
        <v>1.1170344218887907</v>
      </c>
      <c r="T80">
        <v>13.493380406001766</v>
      </c>
      <c r="U80" s="156">
        <f t="shared" si="8"/>
        <v>33.599999999999994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6.47</v>
      </c>
      <c r="J81">
        <f>BYPL_EOD!AC81+BYPL_EOD!AD81</f>
        <v>5.72</v>
      </c>
      <c r="K81">
        <f>MES_EOD!AC81+MES_EOD!AD81</f>
        <v>0</v>
      </c>
      <c r="L81">
        <f>NDMC_EOD!AC81+NDMC_EOD!AD81</f>
        <v>1.67</v>
      </c>
      <c r="M81">
        <f>TPDDL_EOD!AC81+TPDDL_EOD!AD81</f>
        <v>20.14</v>
      </c>
      <c r="N81">
        <f t="shared" si="6"/>
        <v>34</v>
      </c>
      <c r="O81" s="154">
        <f t="shared" si="7"/>
        <v>-0.39999999999999858</v>
      </c>
      <c r="P81">
        <v>6.3938823529411764</v>
      </c>
      <c r="Q81">
        <v>5.652705882352941</v>
      </c>
      <c r="R81">
        <v>0</v>
      </c>
      <c r="S81">
        <v>1.6503529411764706</v>
      </c>
      <c r="T81">
        <v>19.903058823529413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6.47</v>
      </c>
      <c r="J82">
        <f>BYPL_EOD!AC82+BYPL_EOD!AD82</f>
        <v>5.72</v>
      </c>
      <c r="K82">
        <f>MES_EOD!AC82+MES_EOD!AD82</f>
        <v>0</v>
      </c>
      <c r="L82">
        <f>NDMC_EOD!AC82+NDMC_EOD!AD82</f>
        <v>1.67</v>
      </c>
      <c r="M82">
        <f>TPDDL_EOD!AC82+TPDDL_EOD!AD82</f>
        <v>20.14</v>
      </c>
      <c r="N82">
        <f t="shared" si="6"/>
        <v>34</v>
      </c>
      <c r="O82" s="154">
        <f t="shared" si="7"/>
        <v>-0.39999999999999858</v>
      </c>
      <c r="P82">
        <v>6.3938823529411764</v>
      </c>
      <c r="Q82">
        <v>5.652705882352941</v>
      </c>
      <c r="R82">
        <v>0</v>
      </c>
      <c r="S82">
        <v>1.6503529411764706</v>
      </c>
      <c r="T82">
        <v>19.903058823529413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6.66</v>
      </c>
      <c r="J83">
        <f>BYPL_EOD!AC83+BYPL_EOD!AD83</f>
        <v>5.89</v>
      </c>
      <c r="K83">
        <f>MES_EOD!AC83+MES_EOD!AD83</f>
        <v>0</v>
      </c>
      <c r="L83">
        <f>NDMC_EOD!AC83+NDMC_EOD!AD83</f>
        <v>1.72</v>
      </c>
      <c r="M83">
        <f>TPDDL_EOD!AC83+TPDDL_EOD!AD83</f>
        <v>20.73</v>
      </c>
      <c r="N83">
        <f t="shared" si="6"/>
        <v>35</v>
      </c>
      <c r="O83" s="154">
        <f t="shared" si="7"/>
        <v>-0.39999999999999858</v>
      </c>
      <c r="P83">
        <v>6.5838857142857146</v>
      </c>
      <c r="Q83">
        <v>5.822685714285714</v>
      </c>
      <c r="R83">
        <v>0</v>
      </c>
      <c r="S83">
        <v>1.7003428571428572</v>
      </c>
      <c r="T83">
        <v>20.493085714285716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6.66</v>
      </c>
      <c r="J84">
        <f>BYPL_EOD!AC84+BYPL_EOD!AD84</f>
        <v>5.89</v>
      </c>
      <c r="K84">
        <f>MES_EOD!AC84+MES_EOD!AD84</f>
        <v>0</v>
      </c>
      <c r="L84">
        <f>NDMC_EOD!AC84+NDMC_EOD!AD84</f>
        <v>1.72</v>
      </c>
      <c r="M84">
        <f>TPDDL_EOD!AC84+TPDDL_EOD!AD84</f>
        <v>20.73</v>
      </c>
      <c r="N84">
        <f t="shared" si="6"/>
        <v>35</v>
      </c>
      <c r="O84" s="154">
        <f t="shared" si="7"/>
        <v>-0.39999999999999858</v>
      </c>
      <c r="P84">
        <v>6.5838857142857146</v>
      </c>
      <c r="Q84">
        <v>5.822685714285714</v>
      </c>
      <c r="R84">
        <v>0</v>
      </c>
      <c r="S84">
        <v>1.7003428571428572</v>
      </c>
      <c r="T84">
        <v>20.493085714285716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6.66</v>
      </c>
      <c r="J85">
        <f>BYPL_EOD!AC85+BYPL_EOD!AD85</f>
        <v>5.89</v>
      </c>
      <c r="K85">
        <f>MES_EOD!AC85+MES_EOD!AD85</f>
        <v>0</v>
      </c>
      <c r="L85">
        <f>NDMC_EOD!AC85+NDMC_EOD!AD85</f>
        <v>1.72</v>
      </c>
      <c r="M85">
        <f>TPDDL_EOD!AC85+TPDDL_EOD!AD85</f>
        <v>20.73</v>
      </c>
      <c r="N85">
        <f t="shared" si="6"/>
        <v>35</v>
      </c>
      <c r="O85" s="154">
        <f t="shared" si="7"/>
        <v>-0.39999999999999858</v>
      </c>
      <c r="P85">
        <v>6.5838857142857146</v>
      </c>
      <c r="Q85">
        <v>5.822685714285714</v>
      </c>
      <c r="R85">
        <v>0</v>
      </c>
      <c r="S85">
        <v>1.7003428571428572</v>
      </c>
      <c r="T85">
        <v>20.493085714285716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6.66</v>
      </c>
      <c r="J86">
        <f>BYPL_EOD!AC86+BYPL_EOD!AD86</f>
        <v>5.89</v>
      </c>
      <c r="K86">
        <f>MES_EOD!AC86+MES_EOD!AD86</f>
        <v>0</v>
      </c>
      <c r="L86">
        <f>NDMC_EOD!AC86+NDMC_EOD!AD86</f>
        <v>1.72</v>
      </c>
      <c r="M86">
        <f>TPDDL_EOD!AC86+TPDDL_EOD!AD86</f>
        <v>20.73</v>
      </c>
      <c r="N86">
        <f t="shared" si="6"/>
        <v>35</v>
      </c>
      <c r="O86" s="154">
        <f t="shared" si="7"/>
        <v>-0.39999999999999858</v>
      </c>
      <c r="P86">
        <v>6.5838857142857146</v>
      </c>
      <c r="Q86">
        <v>5.822685714285714</v>
      </c>
      <c r="R86">
        <v>0</v>
      </c>
      <c r="S86">
        <v>1.7003428571428572</v>
      </c>
      <c r="T86">
        <v>20.493085714285716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6.66</v>
      </c>
      <c r="J87">
        <f>BYPL_EOD!AC87+BYPL_EOD!AD87</f>
        <v>5.89</v>
      </c>
      <c r="K87">
        <f>MES_EOD!AC87+MES_EOD!AD87</f>
        <v>0</v>
      </c>
      <c r="L87">
        <f>NDMC_EOD!AC87+NDMC_EOD!AD87</f>
        <v>1.72</v>
      </c>
      <c r="M87">
        <f>TPDDL_EOD!AC87+TPDDL_EOD!AD87</f>
        <v>20.73</v>
      </c>
      <c r="N87">
        <f t="shared" si="6"/>
        <v>35</v>
      </c>
      <c r="O87" s="154">
        <f t="shared" si="7"/>
        <v>-0.39999999999999858</v>
      </c>
      <c r="P87">
        <v>6.5838857142857146</v>
      </c>
      <c r="Q87">
        <v>5.822685714285714</v>
      </c>
      <c r="R87">
        <v>0</v>
      </c>
      <c r="S87">
        <v>1.7003428571428572</v>
      </c>
      <c r="T87">
        <v>20.493085714285716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6.66</v>
      </c>
      <c r="J88">
        <f>BYPL_EOD!AC88+BYPL_EOD!AD88</f>
        <v>5.89</v>
      </c>
      <c r="K88">
        <f>MES_EOD!AC88+MES_EOD!AD88</f>
        <v>0</v>
      </c>
      <c r="L88">
        <f>NDMC_EOD!AC88+NDMC_EOD!AD88</f>
        <v>1.72</v>
      </c>
      <c r="M88">
        <f>TPDDL_EOD!AC88+TPDDL_EOD!AD88</f>
        <v>20.73</v>
      </c>
      <c r="N88">
        <f t="shared" si="6"/>
        <v>35</v>
      </c>
      <c r="O88" s="154">
        <f t="shared" si="7"/>
        <v>-0.39999999999999858</v>
      </c>
      <c r="P88">
        <v>6.5838857142857146</v>
      </c>
      <c r="Q88">
        <v>5.822685714285714</v>
      </c>
      <c r="R88">
        <v>0</v>
      </c>
      <c r="S88">
        <v>1.7003428571428572</v>
      </c>
      <c r="T88">
        <v>20.493085714285716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6.66</v>
      </c>
      <c r="J89">
        <f>BYPL_EOD!AC89+BYPL_EOD!AD89</f>
        <v>5.89</v>
      </c>
      <c r="K89">
        <f>MES_EOD!AC89+MES_EOD!AD89</f>
        <v>0</v>
      </c>
      <c r="L89">
        <f>NDMC_EOD!AC89+NDMC_EOD!AD89</f>
        <v>1.72</v>
      </c>
      <c r="M89">
        <f>TPDDL_EOD!AC89+TPDDL_EOD!AD89</f>
        <v>20.73</v>
      </c>
      <c r="N89">
        <f t="shared" si="6"/>
        <v>35</v>
      </c>
      <c r="O89" s="154">
        <f t="shared" si="7"/>
        <v>-0.39999999999999858</v>
      </c>
      <c r="P89">
        <v>6.5838857142857146</v>
      </c>
      <c r="Q89">
        <v>5.822685714285714</v>
      </c>
      <c r="R89">
        <v>0</v>
      </c>
      <c r="S89">
        <v>1.7003428571428572</v>
      </c>
      <c r="T89">
        <v>20.493085714285716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6.66</v>
      </c>
      <c r="J90">
        <f>BYPL_EOD!AC90+BYPL_EOD!AD90</f>
        <v>5.89</v>
      </c>
      <c r="K90">
        <f>MES_EOD!AC90+MES_EOD!AD90</f>
        <v>0</v>
      </c>
      <c r="L90">
        <f>NDMC_EOD!AC90+NDMC_EOD!AD90</f>
        <v>1.72</v>
      </c>
      <c r="M90">
        <f>TPDDL_EOD!AC90+TPDDL_EOD!AD90</f>
        <v>20.73</v>
      </c>
      <c r="N90">
        <f t="shared" si="6"/>
        <v>35</v>
      </c>
      <c r="O90" s="154">
        <f t="shared" si="7"/>
        <v>-0.39999999999999858</v>
      </c>
      <c r="P90">
        <v>6.5838857142857146</v>
      </c>
      <c r="Q90">
        <v>5.822685714285714</v>
      </c>
      <c r="R90">
        <v>0</v>
      </c>
      <c r="S90">
        <v>1.7003428571428572</v>
      </c>
      <c r="T90">
        <v>20.493085714285716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6.66</v>
      </c>
      <c r="J91">
        <f>BYPL_EOD!AC91+BYPL_EOD!AD91</f>
        <v>5.89</v>
      </c>
      <c r="K91">
        <f>MES_EOD!AC91+MES_EOD!AD91</f>
        <v>0</v>
      </c>
      <c r="L91">
        <f>NDMC_EOD!AC91+NDMC_EOD!AD91</f>
        <v>1.72</v>
      </c>
      <c r="M91">
        <f>TPDDL_EOD!AC91+TPDDL_EOD!AD91</f>
        <v>20.73</v>
      </c>
      <c r="N91">
        <f t="shared" si="6"/>
        <v>35</v>
      </c>
      <c r="O91" s="154">
        <f t="shared" si="7"/>
        <v>-0.39999999999999858</v>
      </c>
      <c r="P91">
        <v>6.5838857142857146</v>
      </c>
      <c r="Q91">
        <v>5.822685714285714</v>
      </c>
      <c r="R91">
        <v>0</v>
      </c>
      <c r="S91">
        <v>1.7003428571428572</v>
      </c>
      <c r="T91">
        <v>20.493085714285716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6.85</v>
      </c>
      <c r="J92">
        <f>BYPL_EOD!AC92+BYPL_EOD!AD92</f>
        <v>6.06</v>
      </c>
      <c r="K92">
        <f>MES_EOD!AC92+MES_EOD!AD92</f>
        <v>0</v>
      </c>
      <c r="L92">
        <f>NDMC_EOD!AC92+NDMC_EOD!AD92</f>
        <v>1.77</v>
      </c>
      <c r="M92">
        <f>TPDDL_EOD!AC92+TPDDL_EOD!AD92</f>
        <v>21.33</v>
      </c>
      <c r="N92">
        <f t="shared" si="6"/>
        <v>36.01</v>
      </c>
      <c r="O92" s="154">
        <f t="shared" si="7"/>
        <v>-0.40999999999999659</v>
      </c>
      <c r="P92">
        <v>6.772007775617884</v>
      </c>
      <c r="Q92">
        <v>5.9910024993057487</v>
      </c>
      <c r="R92">
        <v>0</v>
      </c>
      <c r="S92">
        <v>1.7498472646487089</v>
      </c>
      <c r="T92">
        <v>21.08714246042766</v>
      </c>
      <c r="U92" s="156">
        <f t="shared" si="8"/>
        <v>35.6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6.85</v>
      </c>
      <c r="J93">
        <f>BYPL_EOD!AC93+BYPL_EOD!AD93</f>
        <v>6.06</v>
      </c>
      <c r="K93">
        <f>MES_EOD!AC93+MES_EOD!AD93</f>
        <v>0</v>
      </c>
      <c r="L93">
        <f>NDMC_EOD!AC93+NDMC_EOD!AD93</f>
        <v>1.77</v>
      </c>
      <c r="M93">
        <f>TPDDL_EOD!AC93+TPDDL_EOD!AD93</f>
        <v>21.33</v>
      </c>
      <c r="N93">
        <f t="shared" si="6"/>
        <v>36.01</v>
      </c>
      <c r="O93" s="154">
        <f t="shared" si="7"/>
        <v>-0.40999999999999659</v>
      </c>
      <c r="P93">
        <v>6.772007775617884</v>
      </c>
      <c r="Q93">
        <v>5.9910024993057487</v>
      </c>
      <c r="R93">
        <v>0</v>
      </c>
      <c r="S93">
        <v>1.7498472646487089</v>
      </c>
      <c r="T93">
        <v>21.08714246042766</v>
      </c>
      <c r="U93" s="156">
        <f t="shared" si="8"/>
        <v>35.6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6.85</v>
      </c>
      <c r="J94">
        <f>BYPL_EOD!AC94+BYPL_EOD!AD94</f>
        <v>6.06</v>
      </c>
      <c r="K94">
        <f>MES_EOD!AC94+MES_EOD!AD94</f>
        <v>0</v>
      </c>
      <c r="L94">
        <f>NDMC_EOD!AC94+NDMC_EOD!AD94</f>
        <v>1.77</v>
      </c>
      <c r="M94">
        <f>TPDDL_EOD!AC94+TPDDL_EOD!AD94</f>
        <v>21.33</v>
      </c>
      <c r="N94">
        <f t="shared" si="6"/>
        <v>36.01</v>
      </c>
      <c r="O94" s="154">
        <f t="shared" si="7"/>
        <v>-0.40999999999999659</v>
      </c>
      <c r="P94">
        <v>6.772007775617884</v>
      </c>
      <c r="Q94">
        <v>5.9910024993057487</v>
      </c>
      <c r="R94">
        <v>0</v>
      </c>
      <c r="S94">
        <v>1.7498472646487089</v>
      </c>
      <c r="T94">
        <v>21.08714246042766</v>
      </c>
      <c r="U94" s="156">
        <f t="shared" si="8"/>
        <v>35.6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6.85</v>
      </c>
      <c r="J95">
        <f>BYPL_EOD!AC95+BYPL_EOD!AD95</f>
        <v>6.06</v>
      </c>
      <c r="K95">
        <f>MES_EOD!AC95+MES_EOD!AD95</f>
        <v>0</v>
      </c>
      <c r="L95">
        <f>NDMC_EOD!AC95+NDMC_EOD!AD95</f>
        <v>1.77</v>
      </c>
      <c r="M95">
        <f>TPDDL_EOD!AC95+TPDDL_EOD!AD95</f>
        <v>21.33</v>
      </c>
      <c r="N95">
        <f t="shared" si="6"/>
        <v>36.01</v>
      </c>
      <c r="O95" s="154">
        <f t="shared" si="7"/>
        <v>-0.40999999999999659</v>
      </c>
      <c r="P95">
        <v>6.772007775617884</v>
      </c>
      <c r="Q95">
        <v>5.9910024993057487</v>
      </c>
      <c r="R95">
        <v>0</v>
      </c>
      <c r="S95">
        <v>1.7498472646487089</v>
      </c>
      <c r="T95">
        <v>21.08714246042766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6.85</v>
      </c>
      <c r="J96">
        <f>BYPL_EOD!AC96+BYPL_EOD!AD96</f>
        <v>6.06</v>
      </c>
      <c r="K96">
        <f>MES_EOD!AC96+MES_EOD!AD96</f>
        <v>0</v>
      </c>
      <c r="L96">
        <f>NDMC_EOD!AC96+NDMC_EOD!AD96</f>
        <v>1.77</v>
      </c>
      <c r="M96">
        <f>TPDDL_EOD!AC96+TPDDL_EOD!AD96</f>
        <v>21.33</v>
      </c>
      <c r="N96">
        <f t="shared" si="6"/>
        <v>36.01</v>
      </c>
      <c r="O96" s="154">
        <f t="shared" si="7"/>
        <v>-0.40999999999999659</v>
      </c>
      <c r="P96">
        <v>6.772007775617884</v>
      </c>
      <c r="Q96">
        <v>5.9910024993057487</v>
      </c>
      <c r="R96">
        <v>0</v>
      </c>
      <c r="S96">
        <v>1.7498472646487089</v>
      </c>
      <c r="T96">
        <v>21.08714246042766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6.85</v>
      </c>
      <c r="J97">
        <f>BYPL_EOD!AC97+BYPL_EOD!AD97</f>
        <v>6.06</v>
      </c>
      <c r="K97">
        <f>MES_EOD!AC97+MES_EOD!AD97</f>
        <v>0</v>
      </c>
      <c r="L97">
        <f>NDMC_EOD!AC97+NDMC_EOD!AD97</f>
        <v>1.77</v>
      </c>
      <c r="M97">
        <f>TPDDL_EOD!AC97+TPDDL_EOD!AD97</f>
        <v>21.33</v>
      </c>
      <c r="N97">
        <f t="shared" si="6"/>
        <v>36.01</v>
      </c>
      <c r="O97" s="154">
        <f t="shared" si="7"/>
        <v>-0.40999999999999659</v>
      </c>
      <c r="P97">
        <v>6.772007775617884</v>
      </c>
      <c r="Q97">
        <v>5.9910024993057487</v>
      </c>
      <c r="R97">
        <v>0</v>
      </c>
      <c r="S97">
        <v>1.7498472646487089</v>
      </c>
      <c r="T97">
        <v>21.08714246042766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6.85</v>
      </c>
      <c r="J98">
        <f>BYPL_EOD!AC98+BYPL_EOD!AD98</f>
        <v>6.06</v>
      </c>
      <c r="K98">
        <f>MES_EOD!AC98+MES_EOD!AD98</f>
        <v>0</v>
      </c>
      <c r="L98">
        <f>NDMC_EOD!AC98+NDMC_EOD!AD98</f>
        <v>1.77</v>
      </c>
      <c r="M98">
        <f>TPDDL_EOD!AC98+TPDDL_EOD!AD98</f>
        <v>21.33</v>
      </c>
      <c r="N98">
        <f t="shared" si="6"/>
        <v>36.01</v>
      </c>
      <c r="O98" s="154">
        <f t="shared" si="7"/>
        <v>-0.40999999999999659</v>
      </c>
      <c r="P98">
        <v>6.772007775617884</v>
      </c>
      <c r="Q98">
        <v>5.9910024993057487</v>
      </c>
      <c r="R98">
        <v>0</v>
      </c>
      <c r="S98">
        <v>1.7498472646487089</v>
      </c>
      <c r="T98">
        <v>21.08714246042766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0.82513499999999973</v>
      </c>
      <c r="E99" s="156">
        <f t="shared" si="12"/>
        <v>0</v>
      </c>
      <c r="F99" s="156">
        <f t="shared" si="12"/>
        <v>2.016</v>
      </c>
      <c r="G99" s="156">
        <f t="shared" si="12"/>
        <v>0.82513499999999973</v>
      </c>
      <c r="H99" s="156"/>
      <c r="I99" s="156">
        <f t="shared" si="12"/>
        <v>0.25206499999999982</v>
      </c>
      <c r="J99" s="156">
        <f t="shared" si="12"/>
        <v>0.2156974999999999</v>
      </c>
      <c r="K99" s="156">
        <f t="shared" si="12"/>
        <v>0</v>
      </c>
      <c r="L99" s="156">
        <f t="shared" si="12"/>
        <v>4.5912499999999953E-2</v>
      </c>
      <c r="M99" s="156">
        <f t="shared" si="12"/>
        <v>0.31850499999999976</v>
      </c>
      <c r="N99" s="156">
        <f t="shared" si="12"/>
        <v>0.8321800000000007</v>
      </c>
      <c r="O99" s="156">
        <f t="shared" si="12"/>
        <v>-7.0450000000000087E-3</v>
      </c>
      <c r="P99" s="156">
        <f t="shared" si="12"/>
        <v>0.25015705130428112</v>
      </c>
      <c r="Q99" s="156">
        <f t="shared" si="12"/>
        <v>0.21370061507943866</v>
      </c>
      <c r="R99" s="156">
        <f t="shared" si="12"/>
        <v>0</v>
      </c>
      <c r="S99" s="156">
        <f t="shared" si="12"/>
        <v>4.5538703289986909E-2</v>
      </c>
      <c r="T99" s="156">
        <f t="shared" si="12"/>
        <v>0.31573863032629351</v>
      </c>
      <c r="U99" s="156">
        <f t="shared" si="12"/>
        <v>0.82513499999999973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44802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239.62</v>
      </c>
      <c r="E3">
        <f>BAWANA!AM3</f>
        <v>0</v>
      </c>
      <c r="F3">
        <f>(B3+C3)*0.8</f>
        <v>256</v>
      </c>
      <c r="G3">
        <f>(D3+E3)</f>
        <v>239.62</v>
      </c>
      <c r="H3" s="154"/>
      <c r="I3">
        <f>BRPL_EOD!AK3+BRPL_EOD!AL3</f>
        <v>93.97</v>
      </c>
      <c r="J3">
        <f>BYPL_EOD!AK3+BYPL_EOD!AL3</f>
        <v>47.09</v>
      </c>
      <c r="K3">
        <f>MES_EOD!AK3+MES_EOD!AL3</f>
        <v>5.49</v>
      </c>
      <c r="L3">
        <f>NDMC_EOD!AK3+NDMC_EOD!AL3</f>
        <v>27.41</v>
      </c>
      <c r="M3">
        <f>TPDDL_EOD!AK3+TPDDL_EOD!AL3</f>
        <v>65.66</v>
      </c>
      <c r="N3">
        <f t="shared" ref="N3:N66" si="0">SUM(I3:M3)</f>
        <v>239.62</v>
      </c>
      <c r="O3" s="154">
        <f t="shared" ref="O3:O66" si="1">G3-N3</f>
        <v>0</v>
      </c>
      <c r="P3">
        <v>93.97</v>
      </c>
      <c r="Q3">
        <v>47.09</v>
      </c>
      <c r="R3">
        <v>5.49</v>
      </c>
      <c r="S3">
        <v>27.41</v>
      </c>
      <c r="T3">
        <v>65.66</v>
      </c>
      <c r="U3" s="156">
        <f t="shared" ref="U3:U66" si="2">SUM(P3:T3)</f>
        <v>239.62</v>
      </c>
      <c r="V3" s="154">
        <f t="shared" ref="V3:V66" si="3">G3-U3</f>
        <v>0</v>
      </c>
      <c r="Y3">
        <f>BAWANA!AW3+BAWANA!AX3</f>
        <v>30.19</v>
      </c>
      <c r="Z3">
        <f>BAWANA!BD3+BAWANA!BE3</f>
        <v>30.19</v>
      </c>
      <c r="AA3">
        <f>BAWANA!X3+BAWANA!Y3</f>
        <v>30.19</v>
      </c>
      <c r="AB3">
        <f>BAWANA!AE3+BAWANA!AF3</f>
        <v>30.19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239.62</v>
      </c>
      <c r="E4">
        <f>BAWANA!AM4</f>
        <v>0</v>
      </c>
      <c r="F4">
        <f t="shared" ref="F4:F67" si="4">(B4+C4)*0.8</f>
        <v>256</v>
      </c>
      <c r="G4">
        <f t="shared" ref="G4:G67" si="5">(D4+E4)</f>
        <v>239.62</v>
      </c>
      <c r="H4" s="154"/>
      <c r="I4">
        <f>BRPL_EOD!AK4+BRPL_EOD!AL4</f>
        <v>93.97</v>
      </c>
      <c r="J4">
        <f>BYPL_EOD!AK4+BYPL_EOD!AL4</f>
        <v>47.09</v>
      </c>
      <c r="K4">
        <f>MES_EOD!AK4+MES_EOD!AL4</f>
        <v>5.49</v>
      </c>
      <c r="L4">
        <f>NDMC_EOD!AK4+NDMC_EOD!AL4</f>
        <v>27.41</v>
      </c>
      <c r="M4">
        <f>TPDDL_EOD!AK4+TPDDL_EOD!AL4</f>
        <v>65.66</v>
      </c>
      <c r="N4">
        <f t="shared" si="0"/>
        <v>239.62</v>
      </c>
      <c r="O4" s="154">
        <f t="shared" si="1"/>
        <v>0</v>
      </c>
      <c r="P4">
        <v>93.97</v>
      </c>
      <c r="Q4">
        <v>47.09</v>
      </c>
      <c r="R4">
        <v>5.49</v>
      </c>
      <c r="S4">
        <v>27.41</v>
      </c>
      <c r="T4">
        <v>65.66</v>
      </c>
      <c r="U4" s="156">
        <f t="shared" si="2"/>
        <v>239.62</v>
      </c>
      <c r="V4" s="154">
        <f t="shared" si="3"/>
        <v>0</v>
      </c>
      <c r="Y4">
        <f>BAWANA!AW4+BAWANA!AX4</f>
        <v>30.19</v>
      </c>
      <c r="Z4">
        <f>BAWANA!BD4+BAWANA!BE4</f>
        <v>30.19</v>
      </c>
      <c r="AA4">
        <f>BAWANA!X4+BAWANA!Y4</f>
        <v>30.19</v>
      </c>
      <c r="AB4">
        <f>BAWANA!AE4+BAWANA!AF4</f>
        <v>30.19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239.62</v>
      </c>
      <c r="E5">
        <f>BAWANA!AM5</f>
        <v>0</v>
      </c>
      <c r="F5">
        <f t="shared" si="4"/>
        <v>256</v>
      </c>
      <c r="G5">
        <f t="shared" si="5"/>
        <v>239.62</v>
      </c>
      <c r="H5" s="154"/>
      <c r="I5">
        <f>BRPL_EOD!AK5+BRPL_EOD!AL5</f>
        <v>93.97</v>
      </c>
      <c r="J5">
        <f>BYPL_EOD!AK5+BYPL_EOD!AL5</f>
        <v>47.09</v>
      </c>
      <c r="K5">
        <f>MES_EOD!AK5+MES_EOD!AL5</f>
        <v>5.49</v>
      </c>
      <c r="L5">
        <f>NDMC_EOD!AK5+NDMC_EOD!AL5</f>
        <v>27.41</v>
      </c>
      <c r="M5">
        <f>TPDDL_EOD!AK5+TPDDL_EOD!AL5</f>
        <v>65.66</v>
      </c>
      <c r="N5">
        <f t="shared" si="0"/>
        <v>239.62</v>
      </c>
      <c r="O5" s="154">
        <f t="shared" si="1"/>
        <v>0</v>
      </c>
      <c r="P5">
        <v>93.97</v>
      </c>
      <c r="Q5">
        <v>47.09</v>
      </c>
      <c r="R5">
        <v>5.49</v>
      </c>
      <c r="S5">
        <v>27.41</v>
      </c>
      <c r="T5">
        <v>65.66</v>
      </c>
      <c r="U5" s="156">
        <f t="shared" si="2"/>
        <v>239.62</v>
      </c>
      <c r="V5" s="154">
        <f t="shared" si="3"/>
        <v>0</v>
      </c>
      <c r="Y5">
        <f>BAWANA!AW5+BAWANA!AX5</f>
        <v>30.19</v>
      </c>
      <c r="Z5">
        <f>BAWANA!BD5+BAWANA!BE5</f>
        <v>30.19</v>
      </c>
      <c r="AA5">
        <f>BAWANA!X5+BAWANA!Y5</f>
        <v>30.19</v>
      </c>
      <c r="AB5">
        <f>BAWANA!AE5+BAWANA!AF5</f>
        <v>30.19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239.62</v>
      </c>
      <c r="E6">
        <f>BAWANA!AM6</f>
        <v>0</v>
      </c>
      <c r="F6">
        <f t="shared" si="4"/>
        <v>256</v>
      </c>
      <c r="G6">
        <f t="shared" si="5"/>
        <v>239.62</v>
      </c>
      <c r="H6" s="154"/>
      <c r="I6">
        <f>BRPL_EOD!AK6+BRPL_EOD!AL6</f>
        <v>93.97</v>
      </c>
      <c r="J6">
        <f>BYPL_EOD!AK6+BYPL_EOD!AL6</f>
        <v>47.09</v>
      </c>
      <c r="K6">
        <f>MES_EOD!AK6+MES_EOD!AL6</f>
        <v>5.49</v>
      </c>
      <c r="L6">
        <f>NDMC_EOD!AK6+NDMC_EOD!AL6</f>
        <v>27.41</v>
      </c>
      <c r="M6">
        <f>TPDDL_EOD!AK6+TPDDL_EOD!AL6</f>
        <v>65.66</v>
      </c>
      <c r="N6">
        <f t="shared" si="0"/>
        <v>239.62</v>
      </c>
      <c r="O6" s="154">
        <f t="shared" si="1"/>
        <v>0</v>
      </c>
      <c r="P6">
        <v>93.97</v>
      </c>
      <c r="Q6">
        <v>47.09</v>
      </c>
      <c r="R6">
        <v>5.49</v>
      </c>
      <c r="S6">
        <v>27.41</v>
      </c>
      <c r="T6">
        <v>65.66</v>
      </c>
      <c r="U6" s="156">
        <f t="shared" si="2"/>
        <v>239.62</v>
      </c>
      <c r="V6" s="154">
        <f t="shared" si="3"/>
        <v>0</v>
      </c>
      <c r="Y6">
        <f>BAWANA!AW6+BAWANA!AX6</f>
        <v>30.19</v>
      </c>
      <c r="Z6">
        <f>BAWANA!BD6+BAWANA!BE6</f>
        <v>30.19</v>
      </c>
      <c r="AA6">
        <f>BAWANA!X6+BAWANA!Y6</f>
        <v>30.19</v>
      </c>
      <c r="AB6">
        <f>BAWANA!AE6+BAWANA!AF6</f>
        <v>30.19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239.62</v>
      </c>
      <c r="E7">
        <f>BAWANA!AM7</f>
        <v>0</v>
      </c>
      <c r="F7">
        <f t="shared" si="4"/>
        <v>256</v>
      </c>
      <c r="G7">
        <f t="shared" si="5"/>
        <v>239.62</v>
      </c>
      <c r="H7" s="154"/>
      <c r="I7">
        <f>BRPL_EOD!AK7+BRPL_EOD!AL7</f>
        <v>93.97</v>
      </c>
      <c r="J7">
        <f>BYPL_EOD!AK7+BYPL_EOD!AL7</f>
        <v>47.09</v>
      </c>
      <c r="K7">
        <f>MES_EOD!AK7+MES_EOD!AL7</f>
        <v>5.49</v>
      </c>
      <c r="L7">
        <f>NDMC_EOD!AK7+NDMC_EOD!AL7</f>
        <v>27.41</v>
      </c>
      <c r="M7">
        <f>TPDDL_EOD!AK7+TPDDL_EOD!AL7</f>
        <v>65.66</v>
      </c>
      <c r="N7">
        <f t="shared" si="0"/>
        <v>239.62</v>
      </c>
      <c r="O7" s="154">
        <f t="shared" si="1"/>
        <v>0</v>
      </c>
      <c r="P7">
        <v>93.97</v>
      </c>
      <c r="Q7">
        <v>47.09</v>
      </c>
      <c r="R7">
        <v>5.49</v>
      </c>
      <c r="S7">
        <v>27.41</v>
      </c>
      <c r="T7">
        <v>65.66</v>
      </c>
      <c r="U7" s="156">
        <f t="shared" si="2"/>
        <v>239.62</v>
      </c>
      <c r="V7" s="154">
        <f t="shared" si="3"/>
        <v>0</v>
      </c>
      <c r="Y7">
        <f>BAWANA!AW7+BAWANA!AX7</f>
        <v>30.19</v>
      </c>
      <c r="Z7">
        <f>BAWANA!BD7+BAWANA!BE7</f>
        <v>30.19</v>
      </c>
      <c r="AA7">
        <f>BAWANA!X7+BAWANA!Y7</f>
        <v>30.19</v>
      </c>
      <c r="AB7">
        <f>BAWANA!AE7+BAWANA!AF7</f>
        <v>30.19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239.62</v>
      </c>
      <c r="E8">
        <f>BAWANA!AM8</f>
        <v>0</v>
      </c>
      <c r="F8">
        <f t="shared" si="4"/>
        <v>256</v>
      </c>
      <c r="G8">
        <f t="shared" si="5"/>
        <v>239.62</v>
      </c>
      <c r="H8" s="154"/>
      <c r="I8">
        <f>BRPL_EOD!AK8+BRPL_EOD!AL8</f>
        <v>93.97</v>
      </c>
      <c r="J8">
        <f>BYPL_EOD!AK8+BYPL_EOD!AL8</f>
        <v>47.09</v>
      </c>
      <c r="K8">
        <f>MES_EOD!AK8+MES_EOD!AL8</f>
        <v>5.49</v>
      </c>
      <c r="L8">
        <f>NDMC_EOD!AK8+NDMC_EOD!AL8</f>
        <v>27.41</v>
      </c>
      <c r="M8">
        <f>TPDDL_EOD!AK8+TPDDL_EOD!AL8</f>
        <v>65.66</v>
      </c>
      <c r="N8">
        <f t="shared" si="0"/>
        <v>239.62</v>
      </c>
      <c r="O8" s="154">
        <f t="shared" si="1"/>
        <v>0</v>
      </c>
      <c r="P8">
        <v>93.97</v>
      </c>
      <c r="Q8">
        <v>47.09</v>
      </c>
      <c r="R8">
        <v>5.49</v>
      </c>
      <c r="S8">
        <v>27.41</v>
      </c>
      <c r="T8">
        <v>65.66</v>
      </c>
      <c r="U8" s="156">
        <f t="shared" si="2"/>
        <v>239.62</v>
      </c>
      <c r="V8" s="154">
        <f t="shared" si="3"/>
        <v>0</v>
      </c>
      <c r="Y8">
        <f>BAWANA!AW8+BAWANA!AX8</f>
        <v>30.19</v>
      </c>
      <c r="Z8">
        <f>BAWANA!BD8+BAWANA!BE8</f>
        <v>30.19</v>
      </c>
      <c r="AA8">
        <f>BAWANA!X8+BAWANA!Y8</f>
        <v>30.19</v>
      </c>
      <c r="AB8">
        <f>BAWANA!AE8+BAWANA!AF8</f>
        <v>30.19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239.62</v>
      </c>
      <c r="E9">
        <f>BAWANA!AM9</f>
        <v>0</v>
      </c>
      <c r="F9">
        <f t="shared" si="4"/>
        <v>256</v>
      </c>
      <c r="G9">
        <f t="shared" si="5"/>
        <v>239.62</v>
      </c>
      <c r="H9" s="154"/>
      <c r="I9">
        <f>BRPL_EOD!AK9+BRPL_EOD!AL9</f>
        <v>93.97</v>
      </c>
      <c r="J9">
        <f>BYPL_EOD!AK9+BYPL_EOD!AL9</f>
        <v>47.09</v>
      </c>
      <c r="K9">
        <f>MES_EOD!AK9+MES_EOD!AL9</f>
        <v>5.49</v>
      </c>
      <c r="L9">
        <f>NDMC_EOD!AK9+NDMC_EOD!AL9</f>
        <v>27.41</v>
      </c>
      <c r="M9">
        <f>TPDDL_EOD!AK9+TPDDL_EOD!AL9</f>
        <v>65.66</v>
      </c>
      <c r="N9">
        <f t="shared" si="0"/>
        <v>239.62</v>
      </c>
      <c r="O9" s="154">
        <f t="shared" si="1"/>
        <v>0</v>
      </c>
      <c r="P9">
        <v>93.97</v>
      </c>
      <c r="Q9">
        <v>47.09</v>
      </c>
      <c r="R9">
        <v>5.49</v>
      </c>
      <c r="S9">
        <v>27.41</v>
      </c>
      <c r="T9">
        <v>65.66</v>
      </c>
      <c r="U9" s="156">
        <f t="shared" si="2"/>
        <v>239.62</v>
      </c>
      <c r="V9" s="154">
        <f t="shared" si="3"/>
        <v>0</v>
      </c>
      <c r="Y9">
        <f>BAWANA!AW9+BAWANA!AX9</f>
        <v>30.19</v>
      </c>
      <c r="Z9">
        <f>BAWANA!BD9+BAWANA!BE9</f>
        <v>30.19</v>
      </c>
      <c r="AA9">
        <f>BAWANA!X9+BAWANA!Y9</f>
        <v>30.19</v>
      </c>
      <c r="AB9">
        <f>BAWANA!AE9+BAWANA!AF9</f>
        <v>30.19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239.62</v>
      </c>
      <c r="E10">
        <f>BAWANA!AM10</f>
        <v>0</v>
      </c>
      <c r="F10">
        <f t="shared" si="4"/>
        <v>256</v>
      </c>
      <c r="G10">
        <f t="shared" si="5"/>
        <v>239.62</v>
      </c>
      <c r="H10" s="154"/>
      <c r="I10">
        <f>BRPL_EOD!AK10+BRPL_EOD!AL10</f>
        <v>93.97</v>
      </c>
      <c r="J10">
        <f>BYPL_EOD!AK10+BYPL_EOD!AL10</f>
        <v>47.09</v>
      </c>
      <c r="K10">
        <f>MES_EOD!AK10+MES_EOD!AL10</f>
        <v>5.49</v>
      </c>
      <c r="L10">
        <f>NDMC_EOD!AK10+NDMC_EOD!AL10</f>
        <v>27.41</v>
      </c>
      <c r="M10">
        <f>TPDDL_EOD!AK10+TPDDL_EOD!AL10</f>
        <v>65.66</v>
      </c>
      <c r="N10">
        <f t="shared" si="0"/>
        <v>239.62</v>
      </c>
      <c r="O10" s="154">
        <f t="shared" si="1"/>
        <v>0</v>
      </c>
      <c r="P10">
        <v>93.97</v>
      </c>
      <c r="Q10">
        <v>47.09</v>
      </c>
      <c r="R10">
        <v>5.49</v>
      </c>
      <c r="S10">
        <v>27.41</v>
      </c>
      <c r="T10">
        <v>65.66</v>
      </c>
      <c r="U10" s="156">
        <f t="shared" si="2"/>
        <v>239.62</v>
      </c>
      <c r="V10" s="154">
        <f t="shared" si="3"/>
        <v>0</v>
      </c>
      <c r="Y10">
        <f>BAWANA!AW10+BAWANA!AX10</f>
        <v>30.19</v>
      </c>
      <c r="Z10">
        <f>BAWANA!BD10+BAWANA!BE10</f>
        <v>30.19</v>
      </c>
      <c r="AA10">
        <f>BAWANA!X10+BAWANA!Y10</f>
        <v>30.19</v>
      </c>
      <c r="AB10">
        <f>BAWANA!AE10+BAWANA!AF10</f>
        <v>30.19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243.62</v>
      </c>
      <c r="E11">
        <f>BAWANA!AM11</f>
        <v>0</v>
      </c>
      <c r="F11">
        <f t="shared" si="4"/>
        <v>256</v>
      </c>
      <c r="G11">
        <f t="shared" si="5"/>
        <v>243.62</v>
      </c>
      <c r="H11" s="154"/>
      <c r="I11">
        <f>BRPL_EOD!AK11+BRPL_EOD!AL11</f>
        <v>95.54</v>
      </c>
      <c r="J11">
        <f>BYPL_EOD!AK11+BYPL_EOD!AL11</f>
        <v>47.88</v>
      </c>
      <c r="K11">
        <f>MES_EOD!AK11+MES_EOD!AL11</f>
        <v>5.59</v>
      </c>
      <c r="L11">
        <f>NDMC_EOD!AK11+NDMC_EOD!AL11</f>
        <v>27.87</v>
      </c>
      <c r="M11">
        <f>TPDDL_EOD!AK11+TPDDL_EOD!AL11</f>
        <v>66.75</v>
      </c>
      <c r="N11">
        <f t="shared" si="0"/>
        <v>243.63000000000002</v>
      </c>
      <c r="O11" s="154">
        <f t="shared" si="1"/>
        <v>-1.0000000000019327E-2</v>
      </c>
      <c r="P11">
        <v>95.536078479661782</v>
      </c>
      <c r="Q11">
        <v>47.878034724787589</v>
      </c>
      <c r="R11">
        <v>5.5897705537084921</v>
      </c>
      <c r="S11">
        <v>27.868856052210319</v>
      </c>
      <c r="T11">
        <v>66.747260189631817</v>
      </c>
      <c r="U11" s="156">
        <f t="shared" si="2"/>
        <v>243.61999999999998</v>
      </c>
      <c r="V11" s="154">
        <f t="shared" si="3"/>
        <v>0</v>
      </c>
      <c r="Y11">
        <f>BAWANA!AW11+BAWANA!AX11</f>
        <v>30.69</v>
      </c>
      <c r="Z11">
        <f>BAWANA!BD11+BAWANA!BE11</f>
        <v>30.69</v>
      </c>
      <c r="AA11">
        <f>BAWANA!X11+BAWANA!Y11</f>
        <v>30.69</v>
      </c>
      <c r="AB11">
        <f>BAWANA!AE11+BAWANA!AF11</f>
        <v>30.69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243.62</v>
      </c>
      <c r="E12">
        <f>BAWANA!AM12</f>
        <v>0</v>
      </c>
      <c r="F12">
        <f t="shared" si="4"/>
        <v>256</v>
      </c>
      <c r="G12">
        <f t="shared" si="5"/>
        <v>243.62</v>
      </c>
      <c r="H12" s="154"/>
      <c r="I12">
        <f>BRPL_EOD!AK12+BRPL_EOD!AL12</f>
        <v>95.54</v>
      </c>
      <c r="J12">
        <f>BYPL_EOD!AK12+BYPL_EOD!AL12</f>
        <v>47.88</v>
      </c>
      <c r="K12">
        <f>MES_EOD!AK12+MES_EOD!AL12</f>
        <v>5.59</v>
      </c>
      <c r="L12">
        <f>NDMC_EOD!AK12+NDMC_EOD!AL12</f>
        <v>27.87</v>
      </c>
      <c r="M12">
        <f>TPDDL_EOD!AK12+TPDDL_EOD!AL12</f>
        <v>66.75</v>
      </c>
      <c r="N12">
        <f t="shared" si="0"/>
        <v>243.63000000000002</v>
      </c>
      <c r="O12" s="154">
        <f t="shared" si="1"/>
        <v>-1.0000000000019327E-2</v>
      </c>
      <c r="P12">
        <v>95.536078479661782</v>
      </c>
      <c r="Q12">
        <v>47.878034724787589</v>
      </c>
      <c r="R12">
        <v>5.5897705537084921</v>
      </c>
      <c r="S12">
        <v>27.868856052210319</v>
      </c>
      <c r="T12">
        <v>66.747260189631817</v>
      </c>
      <c r="U12" s="156">
        <f t="shared" si="2"/>
        <v>243.61999999999998</v>
      </c>
      <c r="V12" s="154">
        <f t="shared" si="3"/>
        <v>0</v>
      </c>
      <c r="Y12">
        <f>BAWANA!AW12+BAWANA!AX12</f>
        <v>30.69</v>
      </c>
      <c r="Z12">
        <f>BAWANA!BD12+BAWANA!BE12</f>
        <v>30.69</v>
      </c>
      <c r="AA12">
        <f>BAWANA!X12+BAWANA!Y12</f>
        <v>30.69</v>
      </c>
      <c r="AB12">
        <f>BAWANA!AE12+BAWANA!AF12</f>
        <v>30.69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243.62</v>
      </c>
      <c r="E13">
        <f>BAWANA!AM13</f>
        <v>0</v>
      </c>
      <c r="F13">
        <f t="shared" si="4"/>
        <v>256</v>
      </c>
      <c r="G13">
        <f t="shared" si="5"/>
        <v>243.62</v>
      </c>
      <c r="H13" s="154"/>
      <c r="I13">
        <f>BRPL_EOD!AK13+BRPL_EOD!AL13</f>
        <v>95.54</v>
      </c>
      <c r="J13">
        <f>BYPL_EOD!AK13+BYPL_EOD!AL13</f>
        <v>47.88</v>
      </c>
      <c r="K13">
        <f>MES_EOD!AK13+MES_EOD!AL13</f>
        <v>5.59</v>
      </c>
      <c r="L13">
        <f>NDMC_EOD!AK13+NDMC_EOD!AL13</f>
        <v>27.87</v>
      </c>
      <c r="M13">
        <f>TPDDL_EOD!AK13+TPDDL_EOD!AL13</f>
        <v>66.75</v>
      </c>
      <c r="N13">
        <f t="shared" si="0"/>
        <v>243.63000000000002</v>
      </c>
      <c r="O13" s="154">
        <f t="shared" si="1"/>
        <v>-1.0000000000019327E-2</v>
      </c>
      <c r="P13">
        <v>95.536078479661782</v>
      </c>
      <c r="Q13">
        <v>47.878034724787589</v>
      </c>
      <c r="R13">
        <v>5.5897705537084921</v>
      </c>
      <c r="S13">
        <v>27.868856052210319</v>
      </c>
      <c r="T13">
        <v>66.747260189631817</v>
      </c>
      <c r="U13" s="156">
        <f t="shared" si="2"/>
        <v>243.61999999999998</v>
      </c>
      <c r="V13" s="154">
        <f t="shared" si="3"/>
        <v>0</v>
      </c>
      <c r="Y13">
        <f>BAWANA!AW13+BAWANA!AX13</f>
        <v>30.69</v>
      </c>
      <c r="Z13">
        <f>BAWANA!BD13+BAWANA!BE13</f>
        <v>30.69</v>
      </c>
      <c r="AA13">
        <f>BAWANA!X13+BAWANA!Y13</f>
        <v>30.69</v>
      </c>
      <c r="AB13">
        <f>BAWANA!AE13+BAWANA!AF13</f>
        <v>30.69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243.62</v>
      </c>
      <c r="E14">
        <f>BAWANA!AM14</f>
        <v>0</v>
      </c>
      <c r="F14">
        <f t="shared" si="4"/>
        <v>256</v>
      </c>
      <c r="G14">
        <f t="shared" si="5"/>
        <v>243.62</v>
      </c>
      <c r="H14" s="154"/>
      <c r="I14">
        <f>BRPL_EOD!AK14+BRPL_EOD!AL14</f>
        <v>95.54</v>
      </c>
      <c r="J14">
        <f>BYPL_EOD!AK14+BYPL_EOD!AL14</f>
        <v>47.88</v>
      </c>
      <c r="K14">
        <f>MES_EOD!AK14+MES_EOD!AL14</f>
        <v>5.59</v>
      </c>
      <c r="L14">
        <f>NDMC_EOD!AK14+NDMC_EOD!AL14</f>
        <v>27.87</v>
      </c>
      <c r="M14">
        <f>TPDDL_EOD!AK14+TPDDL_EOD!AL14</f>
        <v>66.75</v>
      </c>
      <c r="N14">
        <f t="shared" si="0"/>
        <v>243.63000000000002</v>
      </c>
      <c r="O14" s="154">
        <f t="shared" si="1"/>
        <v>-1.0000000000019327E-2</v>
      </c>
      <c r="P14">
        <v>95.536078479661782</v>
      </c>
      <c r="Q14">
        <v>47.878034724787589</v>
      </c>
      <c r="R14">
        <v>5.5897705537084921</v>
      </c>
      <c r="S14">
        <v>27.868856052210319</v>
      </c>
      <c r="T14">
        <v>66.747260189631817</v>
      </c>
      <c r="U14" s="156">
        <f t="shared" si="2"/>
        <v>243.61999999999998</v>
      </c>
      <c r="V14" s="154">
        <f t="shared" si="3"/>
        <v>0</v>
      </c>
      <c r="Y14">
        <f>BAWANA!AW14+BAWANA!AX14</f>
        <v>30.69</v>
      </c>
      <c r="Z14">
        <f>BAWANA!BD14+BAWANA!BE14</f>
        <v>30.69</v>
      </c>
      <c r="AA14">
        <f>BAWANA!X14+BAWANA!Y14</f>
        <v>30.69</v>
      </c>
      <c r="AB14">
        <f>BAWANA!AE14+BAWANA!AF14</f>
        <v>30.69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243.62</v>
      </c>
      <c r="E15">
        <f>BAWANA!AM15</f>
        <v>0</v>
      </c>
      <c r="F15">
        <f t="shared" si="4"/>
        <v>256</v>
      </c>
      <c r="G15">
        <f t="shared" si="5"/>
        <v>243.62</v>
      </c>
      <c r="H15" s="154"/>
      <c r="I15">
        <f>BRPL_EOD!AK15+BRPL_EOD!AL15</f>
        <v>95.54</v>
      </c>
      <c r="J15">
        <f>BYPL_EOD!AK15+BYPL_EOD!AL15</f>
        <v>47.88</v>
      </c>
      <c r="K15">
        <f>MES_EOD!AK15+MES_EOD!AL15</f>
        <v>5.59</v>
      </c>
      <c r="L15">
        <f>NDMC_EOD!AK15+NDMC_EOD!AL15</f>
        <v>27.87</v>
      </c>
      <c r="M15">
        <f>TPDDL_EOD!AK15+TPDDL_EOD!AL15</f>
        <v>66.75</v>
      </c>
      <c r="N15">
        <f t="shared" si="0"/>
        <v>243.63000000000002</v>
      </c>
      <c r="O15" s="154">
        <f t="shared" si="1"/>
        <v>-1.0000000000019327E-2</v>
      </c>
      <c r="P15">
        <v>95.536078479661782</v>
      </c>
      <c r="Q15">
        <v>47.878034724787589</v>
      </c>
      <c r="R15">
        <v>5.5897705537084921</v>
      </c>
      <c r="S15">
        <v>27.868856052210319</v>
      </c>
      <c r="T15">
        <v>66.747260189631817</v>
      </c>
      <c r="U15" s="156">
        <f t="shared" si="2"/>
        <v>243.61999999999998</v>
      </c>
      <c r="V15" s="154">
        <f t="shared" si="3"/>
        <v>0</v>
      </c>
      <c r="Y15">
        <f>BAWANA!AW15+BAWANA!AX15</f>
        <v>30.69</v>
      </c>
      <c r="Z15">
        <f>BAWANA!BD15+BAWANA!BE15</f>
        <v>30.69</v>
      </c>
      <c r="AA15">
        <f>BAWANA!X15+BAWANA!Y15</f>
        <v>30.69</v>
      </c>
      <c r="AB15">
        <f>BAWANA!AE15+BAWANA!AF15</f>
        <v>30.69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243.62</v>
      </c>
      <c r="E16">
        <f>BAWANA!AM16</f>
        <v>0</v>
      </c>
      <c r="F16">
        <f t="shared" si="4"/>
        <v>256</v>
      </c>
      <c r="G16">
        <f t="shared" si="5"/>
        <v>243.62</v>
      </c>
      <c r="H16" s="154"/>
      <c r="I16">
        <f>BRPL_EOD!AK16+BRPL_EOD!AL16</f>
        <v>95.54</v>
      </c>
      <c r="J16">
        <f>BYPL_EOD!AK16+BYPL_EOD!AL16</f>
        <v>47.88</v>
      </c>
      <c r="K16">
        <f>MES_EOD!AK16+MES_EOD!AL16</f>
        <v>5.59</v>
      </c>
      <c r="L16">
        <f>NDMC_EOD!AK16+NDMC_EOD!AL16</f>
        <v>27.87</v>
      </c>
      <c r="M16">
        <f>TPDDL_EOD!AK16+TPDDL_EOD!AL16</f>
        <v>66.75</v>
      </c>
      <c r="N16">
        <f t="shared" si="0"/>
        <v>243.63000000000002</v>
      </c>
      <c r="O16" s="154">
        <f t="shared" si="1"/>
        <v>-1.0000000000019327E-2</v>
      </c>
      <c r="P16">
        <v>95.536078479661782</v>
      </c>
      <c r="Q16">
        <v>47.878034724787589</v>
      </c>
      <c r="R16">
        <v>5.5897705537084921</v>
      </c>
      <c r="S16">
        <v>27.868856052210319</v>
      </c>
      <c r="T16">
        <v>66.747260189631817</v>
      </c>
      <c r="U16" s="156">
        <f t="shared" si="2"/>
        <v>243.61999999999998</v>
      </c>
      <c r="V16" s="154">
        <f t="shared" si="3"/>
        <v>0</v>
      </c>
      <c r="Y16">
        <f>BAWANA!AW16+BAWANA!AX16</f>
        <v>30.69</v>
      </c>
      <c r="Z16">
        <f>BAWANA!BD16+BAWANA!BE16</f>
        <v>30.69</v>
      </c>
      <c r="AA16">
        <f>BAWANA!X16+BAWANA!Y16</f>
        <v>30.69</v>
      </c>
      <c r="AB16">
        <f>BAWANA!AE16+BAWANA!AF16</f>
        <v>30.69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243.62</v>
      </c>
      <c r="E17">
        <f>BAWANA!AM17</f>
        <v>0</v>
      </c>
      <c r="F17">
        <f t="shared" si="4"/>
        <v>256</v>
      </c>
      <c r="G17">
        <f t="shared" si="5"/>
        <v>243.62</v>
      </c>
      <c r="H17" s="154"/>
      <c r="I17">
        <f>BRPL_EOD!AK17+BRPL_EOD!AL17</f>
        <v>95.54</v>
      </c>
      <c r="J17">
        <f>BYPL_EOD!AK17+BYPL_EOD!AL17</f>
        <v>47.88</v>
      </c>
      <c r="K17">
        <f>MES_EOD!AK17+MES_EOD!AL17</f>
        <v>5.59</v>
      </c>
      <c r="L17">
        <f>NDMC_EOD!AK17+NDMC_EOD!AL17</f>
        <v>27.87</v>
      </c>
      <c r="M17">
        <f>TPDDL_EOD!AK17+TPDDL_EOD!AL17</f>
        <v>66.75</v>
      </c>
      <c r="N17">
        <f t="shared" si="0"/>
        <v>243.63000000000002</v>
      </c>
      <c r="O17" s="154">
        <f t="shared" si="1"/>
        <v>-1.0000000000019327E-2</v>
      </c>
      <c r="P17">
        <v>95.536078479661782</v>
      </c>
      <c r="Q17">
        <v>47.878034724787589</v>
      </c>
      <c r="R17">
        <v>5.5897705537084921</v>
      </c>
      <c r="S17">
        <v>27.868856052210319</v>
      </c>
      <c r="T17">
        <v>66.747260189631817</v>
      </c>
      <c r="U17" s="156">
        <f t="shared" si="2"/>
        <v>243.61999999999998</v>
      </c>
      <c r="V17" s="154">
        <f t="shared" si="3"/>
        <v>0</v>
      </c>
      <c r="Y17">
        <f>BAWANA!AW17+BAWANA!AX17</f>
        <v>30.69</v>
      </c>
      <c r="Z17">
        <f>BAWANA!BD17+BAWANA!BE17</f>
        <v>30.69</v>
      </c>
      <c r="AA17">
        <f>BAWANA!X17+BAWANA!Y17</f>
        <v>30.69</v>
      </c>
      <c r="AB17">
        <f>BAWANA!AE17+BAWANA!AF17</f>
        <v>30.69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243.62</v>
      </c>
      <c r="E18">
        <f>BAWANA!AM18</f>
        <v>0</v>
      </c>
      <c r="F18">
        <f t="shared" si="4"/>
        <v>256</v>
      </c>
      <c r="G18">
        <f t="shared" si="5"/>
        <v>243.62</v>
      </c>
      <c r="H18" s="154"/>
      <c r="I18">
        <f>BRPL_EOD!AK18+BRPL_EOD!AL18</f>
        <v>95.54</v>
      </c>
      <c r="J18">
        <f>BYPL_EOD!AK18+BYPL_EOD!AL18</f>
        <v>47.88</v>
      </c>
      <c r="K18">
        <f>MES_EOD!AK18+MES_EOD!AL18</f>
        <v>5.59</v>
      </c>
      <c r="L18">
        <f>NDMC_EOD!AK18+NDMC_EOD!AL18</f>
        <v>27.87</v>
      </c>
      <c r="M18">
        <f>TPDDL_EOD!AK18+TPDDL_EOD!AL18</f>
        <v>66.75</v>
      </c>
      <c r="N18">
        <f t="shared" si="0"/>
        <v>243.63000000000002</v>
      </c>
      <c r="O18" s="154">
        <f t="shared" si="1"/>
        <v>-1.0000000000019327E-2</v>
      </c>
      <c r="P18">
        <v>95.536078479661782</v>
      </c>
      <c r="Q18">
        <v>47.878034724787589</v>
      </c>
      <c r="R18">
        <v>5.5897705537084921</v>
      </c>
      <c r="S18">
        <v>27.868856052210319</v>
      </c>
      <c r="T18">
        <v>66.747260189631817</v>
      </c>
      <c r="U18" s="156">
        <f t="shared" si="2"/>
        <v>243.61999999999998</v>
      </c>
      <c r="V18" s="154">
        <f t="shared" si="3"/>
        <v>0</v>
      </c>
      <c r="Y18">
        <f>BAWANA!AW18+BAWANA!AX18</f>
        <v>30.69</v>
      </c>
      <c r="Z18">
        <f>BAWANA!BD18+BAWANA!BE18</f>
        <v>30.69</v>
      </c>
      <c r="AA18">
        <f>BAWANA!X18+BAWANA!Y18</f>
        <v>30.69</v>
      </c>
      <c r="AB18">
        <f>BAWANA!AE18+BAWANA!AF18</f>
        <v>30.69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243.62</v>
      </c>
      <c r="E19">
        <f>BAWANA!AM19</f>
        <v>0</v>
      </c>
      <c r="F19">
        <f t="shared" si="4"/>
        <v>256</v>
      </c>
      <c r="G19">
        <f t="shared" si="5"/>
        <v>243.62</v>
      </c>
      <c r="H19" s="154"/>
      <c r="I19">
        <f>BRPL_EOD!AK19+BRPL_EOD!AL19</f>
        <v>95.54</v>
      </c>
      <c r="J19">
        <f>BYPL_EOD!AK19+BYPL_EOD!AL19</f>
        <v>47.88</v>
      </c>
      <c r="K19">
        <f>MES_EOD!AK19+MES_EOD!AL19</f>
        <v>5.59</v>
      </c>
      <c r="L19">
        <f>NDMC_EOD!AK19+NDMC_EOD!AL19</f>
        <v>27.87</v>
      </c>
      <c r="M19">
        <f>TPDDL_EOD!AK19+TPDDL_EOD!AL19</f>
        <v>66.75</v>
      </c>
      <c r="N19">
        <f t="shared" si="0"/>
        <v>243.63000000000002</v>
      </c>
      <c r="O19" s="154">
        <f t="shared" si="1"/>
        <v>-1.0000000000019327E-2</v>
      </c>
      <c r="P19">
        <v>95.536078479661782</v>
      </c>
      <c r="Q19">
        <v>47.878034724787589</v>
      </c>
      <c r="R19">
        <v>5.5897705537084921</v>
      </c>
      <c r="S19">
        <v>27.868856052210319</v>
      </c>
      <c r="T19">
        <v>66.747260189631817</v>
      </c>
      <c r="U19" s="156">
        <f t="shared" si="2"/>
        <v>243.61999999999998</v>
      </c>
      <c r="V19" s="154">
        <f t="shared" si="3"/>
        <v>0</v>
      </c>
      <c r="Y19">
        <f>BAWANA!AW19+BAWANA!AX19</f>
        <v>30.69</v>
      </c>
      <c r="Z19">
        <f>BAWANA!BD19+BAWANA!BE19</f>
        <v>30.69</v>
      </c>
      <c r="AA19">
        <f>BAWANA!X19+BAWANA!Y19</f>
        <v>30.69</v>
      </c>
      <c r="AB19">
        <f>BAWANA!AE19+BAWANA!AF19</f>
        <v>30.69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243.62</v>
      </c>
      <c r="E20">
        <f>BAWANA!AM20</f>
        <v>0</v>
      </c>
      <c r="F20">
        <f t="shared" si="4"/>
        <v>256</v>
      </c>
      <c r="G20">
        <f t="shared" si="5"/>
        <v>243.62</v>
      </c>
      <c r="H20" s="154"/>
      <c r="I20">
        <f>BRPL_EOD!AK20+BRPL_EOD!AL20</f>
        <v>95.54</v>
      </c>
      <c r="J20">
        <f>BYPL_EOD!AK20+BYPL_EOD!AL20</f>
        <v>47.88</v>
      </c>
      <c r="K20">
        <f>MES_EOD!AK20+MES_EOD!AL20</f>
        <v>5.59</v>
      </c>
      <c r="L20">
        <f>NDMC_EOD!AK20+NDMC_EOD!AL20</f>
        <v>27.87</v>
      </c>
      <c r="M20">
        <f>TPDDL_EOD!AK20+TPDDL_EOD!AL20</f>
        <v>66.75</v>
      </c>
      <c r="N20">
        <f t="shared" si="0"/>
        <v>243.63000000000002</v>
      </c>
      <c r="O20" s="154">
        <f t="shared" si="1"/>
        <v>-1.0000000000019327E-2</v>
      </c>
      <c r="P20">
        <v>95.536078479661782</v>
      </c>
      <c r="Q20">
        <v>47.878034724787589</v>
      </c>
      <c r="R20">
        <v>5.5897705537084921</v>
      </c>
      <c r="S20">
        <v>27.868856052210319</v>
      </c>
      <c r="T20">
        <v>66.747260189631817</v>
      </c>
      <c r="U20" s="156">
        <f t="shared" si="2"/>
        <v>243.61999999999998</v>
      </c>
      <c r="V20" s="154">
        <f t="shared" si="3"/>
        <v>0</v>
      </c>
      <c r="Y20">
        <f>BAWANA!AW20+BAWANA!AX20</f>
        <v>30.69</v>
      </c>
      <c r="Z20">
        <f>BAWANA!BD20+BAWANA!BE20</f>
        <v>30.69</v>
      </c>
      <c r="AA20">
        <f>BAWANA!X20+BAWANA!Y20</f>
        <v>30.69</v>
      </c>
      <c r="AB20">
        <f>BAWANA!AE20+BAWANA!AF20</f>
        <v>30.69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243.62</v>
      </c>
      <c r="E21">
        <f>BAWANA!AM21</f>
        <v>0</v>
      </c>
      <c r="F21">
        <f t="shared" si="4"/>
        <v>256</v>
      </c>
      <c r="G21">
        <f t="shared" si="5"/>
        <v>243.62</v>
      </c>
      <c r="H21" s="154"/>
      <c r="I21">
        <f>BRPL_EOD!AK21+BRPL_EOD!AL21</f>
        <v>95.54</v>
      </c>
      <c r="J21">
        <f>BYPL_EOD!AK21+BYPL_EOD!AL21</f>
        <v>47.88</v>
      </c>
      <c r="K21">
        <f>MES_EOD!AK21+MES_EOD!AL21</f>
        <v>5.59</v>
      </c>
      <c r="L21">
        <f>NDMC_EOD!AK21+NDMC_EOD!AL21</f>
        <v>27.87</v>
      </c>
      <c r="M21">
        <f>TPDDL_EOD!AK21+TPDDL_EOD!AL21</f>
        <v>66.75</v>
      </c>
      <c r="N21">
        <f t="shared" si="0"/>
        <v>243.63000000000002</v>
      </c>
      <c r="O21" s="154">
        <f t="shared" si="1"/>
        <v>-1.0000000000019327E-2</v>
      </c>
      <c r="P21">
        <v>95.536078479661782</v>
      </c>
      <c r="Q21">
        <v>47.878034724787589</v>
      </c>
      <c r="R21">
        <v>5.5897705537084921</v>
      </c>
      <c r="S21">
        <v>27.868856052210319</v>
      </c>
      <c r="T21">
        <v>66.747260189631817</v>
      </c>
      <c r="U21" s="156">
        <f t="shared" si="2"/>
        <v>243.61999999999998</v>
      </c>
      <c r="V21" s="154">
        <f t="shared" si="3"/>
        <v>0</v>
      </c>
      <c r="Y21">
        <f>BAWANA!AW21+BAWANA!AX21</f>
        <v>30.69</v>
      </c>
      <c r="Z21">
        <f>BAWANA!BD21+BAWANA!BE21</f>
        <v>30.69</v>
      </c>
      <c r="AA21">
        <f>BAWANA!X21+BAWANA!Y21</f>
        <v>30.69</v>
      </c>
      <c r="AB21">
        <f>BAWANA!AE21+BAWANA!AF21</f>
        <v>30.69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243.62</v>
      </c>
      <c r="E22">
        <f>BAWANA!AM22</f>
        <v>0</v>
      </c>
      <c r="F22">
        <f t="shared" si="4"/>
        <v>256</v>
      </c>
      <c r="G22">
        <f t="shared" si="5"/>
        <v>243.62</v>
      </c>
      <c r="H22" s="154"/>
      <c r="I22">
        <f>BRPL_EOD!AK22+BRPL_EOD!AL22</f>
        <v>95.54</v>
      </c>
      <c r="J22">
        <f>BYPL_EOD!AK22+BYPL_EOD!AL22</f>
        <v>47.88</v>
      </c>
      <c r="K22">
        <f>MES_EOD!AK22+MES_EOD!AL22</f>
        <v>5.59</v>
      </c>
      <c r="L22">
        <f>NDMC_EOD!AK22+NDMC_EOD!AL22</f>
        <v>27.87</v>
      </c>
      <c r="M22">
        <f>TPDDL_EOD!AK22+TPDDL_EOD!AL22</f>
        <v>66.75</v>
      </c>
      <c r="N22">
        <f t="shared" si="0"/>
        <v>243.63000000000002</v>
      </c>
      <c r="O22" s="154">
        <f t="shared" si="1"/>
        <v>-1.0000000000019327E-2</v>
      </c>
      <c r="P22">
        <v>95.536078479661782</v>
      </c>
      <c r="Q22">
        <v>47.878034724787589</v>
      </c>
      <c r="R22">
        <v>5.5897705537084921</v>
      </c>
      <c r="S22">
        <v>27.868856052210319</v>
      </c>
      <c r="T22">
        <v>66.747260189631817</v>
      </c>
      <c r="U22" s="156">
        <f t="shared" si="2"/>
        <v>243.61999999999998</v>
      </c>
      <c r="V22" s="154">
        <f t="shared" si="3"/>
        <v>0</v>
      </c>
      <c r="Y22">
        <f>BAWANA!AW22+BAWANA!AX22</f>
        <v>30.69</v>
      </c>
      <c r="Z22">
        <f>BAWANA!BD22+BAWANA!BE22</f>
        <v>30.69</v>
      </c>
      <c r="AA22">
        <f>BAWANA!X22+BAWANA!Y22</f>
        <v>30.69</v>
      </c>
      <c r="AB22">
        <f>BAWANA!AE22+BAWANA!AF22</f>
        <v>30.69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243.62</v>
      </c>
      <c r="E23">
        <f>BAWANA!AM23</f>
        <v>0</v>
      </c>
      <c r="F23">
        <f t="shared" si="4"/>
        <v>256</v>
      </c>
      <c r="G23">
        <f t="shared" si="5"/>
        <v>243.62</v>
      </c>
      <c r="H23" s="154"/>
      <c r="I23">
        <f>BRPL_EOD!AK23+BRPL_EOD!AL23</f>
        <v>95.54</v>
      </c>
      <c r="J23">
        <f>BYPL_EOD!AK23+BYPL_EOD!AL23</f>
        <v>47.88</v>
      </c>
      <c r="K23">
        <f>MES_EOD!AK23+MES_EOD!AL23</f>
        <v>5.59</v>
      </c>
      <c r="L23">
        <f>NDMC_EOD!AK23+NDMC_EOD!AL23</f>
        <v>27.87</v>
      </c>
      <c r="M23">
        <f>TPDDL_EOD!AK23+TPDDL_EOD!AL23</f>
        <v>66.75</v>
      </c>
      <c r="N23">
        <f t="shared" si="0"/>
        <v>243.63000000000002</v>
      </c>
      <c r="O23" s="154">
        <f t="shared" si="1"/>
        <v>-1.0000000000019327E-2</v>
      </c>
      <c r="P23">
        <v>95.536078479661782</v>
      </c>
      <c r="Q23">
        <v>47.878034724787589</v>
      </c>
      <c r="R23">
        <v>5.5897705537084921</v>
      </c>
      <c r="S23">
        <v>27.868856052210319</v>
      </c>
      <c r="T23">
        <v>66.747260189631817</v>
      </c>
      <c r="U23" s="156">
        <f t="shared" si="2"/>
        <v>243.61999999999998</v>
      </c>
      <c r="V23" s="154">
        <f t="shared" si="3"/>
        <v>0</v>
      </c>
      <c r="Y23">
        <f>BAWANA!AW23+BAWANA!AX23</f>
        <v>30.69</v>
      </c>
      <c r="Z23">
        <f>BAWANA!BD23+BAWANA!BE23</f>
        <v>30.69</v>
      </c>
      <c r="AA23">
        <f>BAWANA!X23+BAWANA!Y23</f>
        <v>30.69</v>
      </c>
      <c r="AB23">
        <f>BAWANA!AE23+BAWANA!AF23</f>
        <v>30.69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243.62</v>
      </c>
      <c r="E24">
        <f>BAWANA!AM24</f>
        <v>0</v>
      </c>
      <c r="F24">
        <f t="shared" si="4"/>
        <v>256</v>
      </c>
      <c r="G24">
        <f t="shared" si="5"/>
        <v>243.62</v>
      </c>
      <c r="H24" s="154"/>
      <c r="I24">
        <f>BRPL_EOD!AK24+BRPL_EOD!AL24</f>
        <v>95.54</v>
      </c>
      <c r="J24">
        <f>BYPL_EOD!AK24+BYPL_EOD!AL24</f>
        <v>47.88</v>
      </c>
      <c r="K24">
        <f>MES_EOD!AK24+MES_EOD!AL24</f>
        <v>5.59</v>
      </c>
      <c r="L24">
        <f>NDMC_EOD!AK24+NDMC_EOD!AL24</f>
        <v>27.87</v>
      </c>
      <c r="M24">
        <f>TPDDL_EOD!AK24+TPDDL_EOD!AL24</f>
        <v>66.75</v>
      </c>
      <c r="N24">
        <f t="shared" si="0"/>
        <v>243.63000000000002</v>
      </c>
      <c r="O24" s="154">
        <f t="shared" si="1"/>
        <v>-1.0000000000019327E-2</v>
      </c>
      <c r="P24">
        <v>95.536078479661782</v>
      </c>
      <c r="Q24">
        <v>47.878034724787589</v>
      </c>
      <c r="R24">
        <v>5.5897705537084921</v>
      </c>
      <c r="S24">
        <v>27.868856052210319</v>
      </c>
      <c r="T24">
        <v>66.747260189631817</v>
      </c>
      <c r="U24" s="156">
        <f t="shared" si="2"/>
        <v>243.61999999999998</v>
      </c>
      <c r="V24" s="154">
        <f t="shared" si="3"/>
        <v>0</v>
      </c>
      <c r="Y24">
        <f>BAWANA!AW24+BAWANA!AX24</f>
        <v>30.69</v>
      </c>
      <c r="Z24">
        <f>BAWANA!BD24+BAWANA!BE24</f>
        <v>30.69</v>
      </c>
      <c r="AA24">
        <f>BAWANA!X24+BAWANA!Y24</f>
        <v>30.69</v>
      </c>
      <c r="AB24">
        <f>BAWANA!AE24+BAWANA!AF24</f>
        <v>30.69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243.62</v>
      </c>
      <c r="E25">
        <f>BAWANA!AM25</f>
        <v>0</v>
      </c>
      <c r="F25">
        <f t="shared" si="4"/>
        <v>256</v>
      </c>
      <c r="G25">
        <f t="shared" si="5"/>
        <v>243.62</v>
      </c>
      <c r="H25" s="154"/>
      <c r="I25">
        <f>BRPL_EOD!AK25+BRPL_EOD!AL25</f>
        <v>95.54</v>
      </c>
      <c r="J25">
        <f>BYPL_EOD!AK25+BYPL_EOD!AL25</f>
        <v>47.88</v>
      </c>
      <c r="K25">
        <f>MES_EOD!AK25+MES_EOD!AL25</f>
        <v>5.59</v>
      </c>
      <c r="L25">
        <f>NDMC_EOD!AK25+NDMC_EOD!AL25</f>
        <v>27.87</v>
      </c>
      <c r="M25">
        <f>TPDDL_EOD!AK25+TPDDL_EOD!AL25</f>
        <v>66.75</v>
      </c>
      <c r="N25">
        <f t="shared" si="0"/>
        <v>243.63000000000002</v>
      </c>
      <c r="O25" s="154">
        <f t="shared" si="1"/>
        <v>-1.0000000000019327E-2</v>
      </c>
      <c r="P25">
        <v>95.536078479661782</v>
      </c>
      <c r="Q25">
        <v>47.878034724787589</v>
      </c>
      <c r="R25">
        <v>5.5897705537084921</v>
      </c>
      <c r="S25">
        <v>27.868856052210319</v>
      </c>
      <c r="T25">
        <v>66.747260189631817</v>
      </c>
      <c r="U25" s="156">
        <f t="shared" si="2"/>
        <v>243.61999999999998</v>
      </c>
      <c r="V25" s="154">
        <f t="shared" si="3"/>
        <v>0</v>
      </c>
      <c r="Y25">
        <f>BAWANA!AW25+BAWANA!AX25</f>
        <v>30.69</v>
      </c>
      <c r="Z25">
        <f>BAWANA!BD25+BAWANA!BE25</f>
        <v>30.69</v>
      </c>
      <c r="AA25">
        <f>BAWANA!X25+BAWANA!Y25</f>
        <v>30.69</v>
      </c>
      <c r="AB25">
        <f>BAWANA!AE25+BAWANA!AF25</f>
        <v>30.69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243.62</v>
      </c>
      <c r="E26">
        <f>BAWANA!AM26</f>
        <v>0</v>
      </c>
      <c r="F26">
        <f t="shared" si="4"/>
        <v>256</v>
      </c>
      <c r="G26">
        <f t="shared" si="5"/>
        <v>243.62</v>
      </c>
      <c r="H26" s="154"/>
      <c r="I26">
        <f>BRPL_EOD!AK26+BRPL_EOD!AL26</f>
        <v>95.54</v>
      </c>
      <c r="J26">
        <f>BYPL_EOD!AK26+BYPL_EOD!AL26</f>
        <v>47.88</v>
      </c>
      <c r="K26">
        <f>MES_EOD!AK26+MES_EOD!AL26</f>
        <v>5.59</v>
      </c>
      <c r="L26">
        <f>NDMC_EOD!AK26+NDMC_EOD!AL26</f>
        <v>27.87</v>
      </c>
      <c r="M26">
        <f>TPDDL_EOD!AK26+TPDDL_EOD!AL26</f>
        <v>66.75</v>
      </c>
      <c r="N26">
        <f t="shared" si="0"/>
        <v>243.63000000000002</v>
      </c>
      <c r="O26" s="154">
        <f t="shared" si="1"/>
        <v>-1.0000000000019327E-2</v>
      </c>
      <c r="P26">
        <v>95.536078479661782</v>
      </c>
      <c r="Q26">
        <v>47.878034724787589</v>
      </c>
      <c r="R26">
        <v>5.5897705537084921</v>
      </c>
      <c r="S26">
        <v>27.868856052210319</v>
      </c>
      <c r="T26">
        <v>66.747260189631817</v>
      </c>
      <c r="U26" s="156">
        <f t="shared" si="2"/>
        <v>243.61999999999998</v>
      </c>
      <c r="V26" s="154">
        <f t="shared" si="3"/>
        <v>0</v>
      </c>
      <c r="Y26">
        <f>BAWANA!AW26+BAWANA!AX26</f>
        <v>30.69</v>
      </c>
      <c r="Z26">
        <f>BAWANA!BD26+BAWANA!BE26</f>
        <v>30.69</v>
      </c>
      <c r="AA26">
        <f>BAWANA!X26+BAWANA!Y26</f>
        <v>30.69</v>
      </c>
      <c r="AB26">
        <f>BAWANA!AE26+BAWANA!AF26</f>
        <v>30.69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243.62</v>
      </c>
      <c r="E27">
        <f>BAWANA!AM27</f>
        <v>0</v>
      </c>
      <c r="F27">
        <f t="shared" si="4"/>
        <v>256</v>
      </c>
      <c r="G27">
        <f t="shared" si="5"/>
        <v>243.62</v>
      </c>
      <c r="H27" s="154"/>
      <c r="I27">
        <f>BRPL_EOD!AK27+BRPL_EOD!AL27</f>
        <v>95.54</v>
      </c>
      <c r="J27">
        <f>BYPL_EOD!AK27+BYPL_EOD!AL27</f>
        <v>47.88</v>
      </c>
      <c r="K27">
        <f>MES_EOD!AK27+MES_EOD!AL27</f>
        <v>5.59</v>
      </c>
      <c r="L27">
        <f>NDMC_EOD!AK27+NDMC_EOD!AL27</f>
        <v>27.87</v>
      </c>
      <c r="M27">
        <f>TPDDL_EOD!AK27+TPDDL_EOD!AL27</f>
        <v>66.75</v>
      </c>
      <c r="N27">
        <f t="shared" si="0"/>
        <v>243.63000000000002</v>
      </c>
      <c r="O27" s="154">
        <f t="shared" si="1"/>
        <v>-1.0000000000019327E-2</v>
      </c>
      <c r="P27">
        <v>95.536078479661782</v>
      </c>
      <c r="Q27">
        <v>47.878034724787589</v>
      </c>
      <c r="R27">
        <v>5.5897705537084921</v>
      </c>
      <c r="S27">
        <v>27.868856052210319</v>
      </c>
      <c r="T27">
        <v>66.747260189631817</v>
      </c>
      <c r="U27" s="156">
        <f t="shared" si="2"/>
        <v>243.61999999999998</v>
      </c>
      <c r="V27" s="154">
        <f t="shared" si="3"/>
        <v>0</v>
      </c>
      <c r="Y27">
        <f>BAWANA!AW27+BAWANA!AX27</f>
        <v>30.69</v>
      </c>
      <c r="Z27">
        <f>BAWANA!BD27+BAWANA!BE27</f>
        <v>30.69</v>
      </c>
      <c r="AA27">
        <f>BAWANA!X27+BAWANA!Y27</f>
        <v>30.69</v>
      </c>
      <c r="AB27">
        <f>BAWANA!AE27+BAWANA!AF27</f>
        <v>30.69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243.62</v>
      </c>
      <c r="E28">
        <f>BAWANA!AM28</f>
        <v>0</v>
      </c>
      <c r="F28">
        <f t="shared" si="4"/>
        <v>256</v>
      </c>
      <c r="G28">
        <f t="shared" si="5"/>
        <v>243.62</v>
      </c>
      <c r="H28" s="154"/>
      <c r="I28">
        <f>BRPL_EOD!AK28+BRPL_EOD!AL28</f>
        <v>95.54</v>
      </c>
      <c r="J28">
        <f>BYPL_EOD!AK28+BYPL_EOD!AL28</f>
        <v>47.88</v>
      </c>
      <c r="K28">
        <f>MES_EOD!AK28+MES_EOD!AL28</f>
        <v>5.59</v>
      </c>
      <c r="L28">
        <f>NDMC_EOD!AK28+NDMC_EOD!AL28</f>
        <v>27.87</v>
      </c>
      <c r="M28">
        <f>TPDDL_EOD!AK28+TPDDL_EOD!AL28</f>
        <v>66.75</v>
      </c>
      <c r="N28">
        <f t="shared" si="0"/>
        <v>243.63000000000002</v>
      </c>
      <c r="O28" s="154">
        <f t="shared" si="1"/>
        <v>-1.0000000000019327E-2</v>
      </c>
      <c r="P28">
        <v>95.536078479661782</v>
      </c>
      <c r="Q28">
        <v>47.878034724787589</v>
      </c>
      <c r="R28">
        <v>5.5897705537084921</v>
      </c>
      <c r="S28">
        <v>27.868856052210319</v>
      </c>
      <c r="T28">
        <v>66.747260189631817</v>
      </c>
      <c r="U28" s="156">
        <f t="shared" si="2"/>
        <v>243.61999999999998</v>
      </c>
      <c r="V28" s="154">
        <f t="shared" si="3"/>
        <v>0</v>
      </c>
      <c r="Y28">
        <f>BAWANA!AW28+BAWANA!AX28</f>
        <v>30.69</v>
      </c>
      <c r="Z28">
        <f>BAWANA!BD28+BAWANA!BE28</f>
        <v>30.69</v>
      </c>
      <c r="AA28">
        <f>BAWANA!X28+BAWANA!Y28</f>
        <v>30.69</v>
      </c>
      <c r="AB28">
        <f>BAWANA!AE28+BAWANA!AF28</f>
        <v>30.69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243.62</v>
      </c>
      <c r="E29">
        <f>BAWANA!AM29</f>
        <v>0</v>
      </c>
      <c r="F29">
        <f t="shared" si="4"/>
        <v>256</v>
      </c>
      <c r="G29">
        <f t="shared" si="5"/>
        <v>243.62</v>
      </c>
      <c r="H29" s="154"/>
      <c r="I29">
        <f>BRPL_EOD!AK29+BRPL_EOD!AL29</f>
        <v>95.54</v>
      </c>
      <c r="J29">
        <f>BYPL_EOD!AK29+BYPL_EOD!AL29</f>
        <v>47.88</v>
      </c>
      <c r="K29">
        <f>MES_EOD!AK29+MES_EOD!AL29</f>
        <v>5.59</v>
      </c>
      <c r="L29">
        <f>NDMC_EOD!AK29+NDMC_EOD!AL29</f>
        <v>27.87</v>
      </c>
      <c r="M29">
        <f>TPDDL_EOD!AK29+TPDDL_EOD!AL29</f>
        <v>66.75</v>
      </c>
      <c r="N29">
        <f t="shared" si="0"/>
        <v>243.63000000000002</v>
      </c>
      <c r="O29" s="154">
        <f t="shared" si="1"/>
        <v>-1.0000000000019327E-2</v>
      </c>
      <c r="P29">
        <v>95.536078479661782</v>
      </c>
      <c r="Q29">
        <v>47.878034724787589</v>
      </c>
      <c r="R29">
        <v>5.5897705537084921</v>
      </c>
      <c r="S29">
        <v>27.868856052210319</v>
      </c>
      <c r="T29">
        <v>66.747260189631817</v>
      </c>
      <c r="U29" s="156">
        <f t="shared" si="2"/>
        <v>243.61999999999998</v>
      </c>
      <c r="V29" s="154">
        <f t="shared" si="3"/>
        <v>0</v>
      </c>
      <c r="Y29">
        <f>BAWANA!AW29+BAWANA!AX29</f>
        <v>30.69</v>
      </c>
      <c r="Z29">
        <f>BAWANA!BD29+BAWANA!BE29</f>
        <v>30.69</v>
      </c>
      <c r="AA29">
        <f>BAWANA!X29+BAWANA!Y29</f>
        <v>30.69</v>
      </c>
      <c r="AB29">
        <f>BAWANA!AE29+BAWANA!AF29</f>
        <v>30.69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243.62</v>
      </c>
      <c r="E30">
        <f>BAWANA!AM30</f>
        <v>0</v>
      </c>
      <c r="F30">
        <f t="shared" si="4"/>
        <v>256</v>
      </c>
      <c r="G30">
        <f t="shared" si="5"/>
        <v>243.62</v>
      </c>
      <c r="H30" s="154"/>
      <c r="I30">
        <f>BRPL_EOD!AK30+BRPL_EOD!AL30</f>
        <v>95.54</v>
      </c>
      <c r="J30">
        <f>BYPL_EOD!AK30+BYPL_EOD!AL30</f>
        <v>47.88</v>
      </c>
      <c r="K30">
        <f>MES_EOD!AK30+MES_EOD!AL30</f>
        <v>5.59</v>
      </c>
      <c r="L30">
        <f>NDMC_EOD!AK30+NDMC_EOD!AL30</f>
        <v>27.87</v>
      </c>
      <c r="M30">
        <f>TPDDL_EOD!AK30+TPDDL_EOD!AL30</f>
        <v>66.75</v>
      </c>
      <c r="N30">
        <f t="shared" si="0"/>
        <v>243.63000000000002</v>
      </c>
      <c r="O30" s="154">
        <f t="shared" si="1"/>
        <v>-1.0000000000019327E-2</v>
      </c>
      <c r="P30">
        <v>95.536078479661782</v>
      </c>
      <c r="Q30">
        <v>47.878034724787589</v>
      </c>
      <c r="R30">
        <v>5.5897705537084921</v>
      </c>
      <c r="S30">
        <v>27.868856052210319</v>
      </c>
      <c r="T30">
        <v>66.747260189631817</v>
      </c>
      <c r="U30" s="156">
        <f t="shared" si="2"/>
        <v>243.61999999999998</v>
      </c>
      <c r="V30" s="154">
        <f t="shared" si="3"/>
        <v>0</v>
      </c>
      <c r="Y30">
        <f>BAWANA!AW30+BAWANA!AX30</f>
        <v>30.69</v>
      </c>
      <c r="Z30">
        <f>BAWANA!BD30+BAWANA!BE30</f>
        <v>30.69</v>
      </c>
      <c r="AA30">
        <f>BAWANA!X30+BAWANA!Y30</f>
        <v>30.69</v>
      </c>
      <c r="AB30">
        <f>BAWANA!AE30+BAWANA!AF30</f>
        <v>30.69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243.62</v>
      </c>
      <c r="E31">
        <f>BAWANA!AM31</f>
        <v>0</v>
      </c>
      <c r="F31">
        <f t="shared" si="4"/>
        <v>256</v>
      </c>
      <c r="G31">
        <f t="shared" si="5"/>
        <v>243.62</v>
      </c>
      <c r="H31" s="154"/>
      <c r="I31">
        <f>BRPL_EOD!AK31+BRPL_EOD!AL31</f>
        <v>95.54</v>
      </c>
      <c r="J31">
        <f>BYPL_EOD!AK31+BYPL_EOD!AL31</f>
        <v>47.88</v>
      </c>
      <c r="K31">
        <f>MES_EOD!AK31+MES_EOD!AL31</f>
        <v>5.59</v>
      </c>
      <c r="L31">
        <f>NDMC_EOD!AK31+NDMC_EOD!AL31</f>
        <v>27.87</v>
      </c>
      <c r="M31">
        <f>TPDDL_EOD!AK31+TPDDL_EOD!AL31</f>
        <v>66.75</v>
      </c>
      <c r="N31">
        <f t="shared" si="0"/>
        <v>243.63000000000002</v>
      </c>
      <c r="O31" s="154">
        <f t="shared" si="1"/>
        <v>-1.0000000000019327E-2</v>
      </c>
      <c r="P31">
        <v>95.536078479661782</v>
      </c>
      <c r="Q31">
        <v>47.878034724787589</v>
      </c>
      <c r="R31">
        <v>5.5897705537084921</v>
      </c>
      <c r="S31">
        <v>27.868856052210319</v>
      </c>
      <c r="T31">
        <v>66.747260189631817</v>
      </c>
      <c r="U31" s="156">
        <f t="shared" si="2"/>
        <v>243.61999999999998</v>
      </c>
      <c r="V31" s="154">
        <f t="shared" si="3"/>
        <v>0</v>
      </c>
      <c r="Y31">
        <f>BAWANA!AW31+BAWANA!AX31</f>
        <v>30.69</v>
      </c>
      <c r="Z31">
        <f>BAWANA!BD31+BAWANA!BE31</f>
        <v>30.69</v>
      </c>
      <c r="AA31">
        <f>BAWANA!X31+BAWANA!Y31</f>
        <v>30.69</v>
      </c>
      <c r="AB31">
        <f>BAWANA!AE31+BAWANA!AF31</f>
        <v>30.69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243.62</v>
      </c>
      <c r="E32">
        <f>BAWANA!AM32</f>
        <v>0</v>
      </c>
      <c r="F32">
        <f t="shared" si="4"/>
        <v>256</v>
      </c>
      <c r="G32">
        <f t="shared" si="5"/>
        <v>243.62</v>
      </c>
      <c r="H32" s="154"/>
      <c r="I32">
        <f>BRPL_EOD!AK32+BRPL_EOD!AL32</f>
        <v>95.54</v>
      </c>
      <c r="J32">
        <f>BYPL_EOD!AK32+BYPL_EOD!AL32</f>
        <v>47.88</v>
      </c>
      <c r="K32">
        <f>MES_EOD!AK32+MES_EOD!AL32</f>
        <v>5.59</v>
      </c>
      <c r="L32">
        <f>NDMC_EOD!AK32+NDMC_EOD!AL32</f>
        <v>27.87</v>
      </c>
      <c r="M32">
        <f>TPDDL_EOD!AK32+TPDDL_EOD!AL32</f>
        <v>66.75</v>
      </c>
      <c r="N32">
        <f t="shared" si="0"/>
        <v>243.63000000000002</v>
      </c>
      <c r="O32" s="154">
        <f t="shared" si="1"/>
        <v>-1.0000000000019327E-2</v>
      </c>
      <c r="P32">
        <v>95.536078479661782</v>
      </c>
      <c r="Q32">
        <v>47.878034724787589</v>
      </c>
      <c r="R32">
        <v>5.5897705537084921</v>
      </c>
      <c r="S32">
        <v>27.868856052210319</v>
      </c>
      <c r="T32">
        <v>66.747260189631817</v>
      </c>
      <c r="U32" s="156">
        <f t="shared" si="2"/>
        <v>243.61999999999998</v>
      </c>
      <c r="V32" s="154">
        <f t="shared" si="3"/>
        <v>0</v>
      </c>
      <c r="Y32">
        <f>BAWANA!AW32+BAWANA!AX32</f>
        <v>30.69</v>
      </c>
      <c r="Z32">
        <f>BAWANA!BD32+BAWANA!BE32</f>
        <v>30.69</v>
      </c>
      <c r="AA32">
        <f>BAWANA!X32+BAWANA!Y32</f>
        <v>30.69</v>
      </c>
      <c r="AB32">
        <f>BAWANA!AE32+BAWANA!AF32</f>
        <v>30.69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243.62</v>
      </c>
      <c r="E33">
        <f>BAWANA!AM33</f>
        <v>0</v>
      </c>
      <c r="F33">
        <f t="shared" si="4"/>
        <v>256</v>
      </c>
      <c r="G33">
        <f t="shared" si="5"/>
        <v>243.62</v>
      </c>
      <c r="H33" s="154"/>
      <c r="I33">
        <f>BRPL_EOD!AK33+BRPL_EOD!AL33</f>
        <v>95.54</v>
      </c>
      <c r="J33">
        <f>BYPL_EOD!AK33+BYPL_EOD!AL33</f>
        <v>47.88</v>
      </c>
      <c r="K33">
        <f>MES_EOD!AK33+MES_EOD!AL33</f>
        <v>5.59</v>
      </c>
      <c r="L33">
        <f>NDMC_EOD!AK33+NDMC_EOD!AL33</f>
        <v>27.87</v>
      </c>
      <c r="M33">
        <f>TPDDL_EOD!AK33+TPDDL_EOD!AL33</f>
        <v>66.75</v>
      </c>
      <c r="N33">
        <f t="shared" si="0"/>
        <v>243.63000000000002</v>
      </c>
      <c r="O33" s="154">
        <f t="shared" si="1"/>
        <v>-1.0000000000019327E-2</v>
      </c>
      <c r="P33">
        <v>95.536078479661782</v>
      </c>
      <c r="Q33">
        <v>47.878034724787589</v>
      </c>
      <c r="R33">
        <v>5.5897705537084921</v>
      </c>
      <c r="S33">
        <v>27.868856052210319</v>
      </c>
      <c r="T33">
        <v>66.747260189631817</v>
      </c>
      <c r="U33" s="156">
        <f t="shared" si="2"/>
        <v>243.61999999999998</v>
      </c>
      <c r="V33" s="154">
        <f t="shared" si="3"/>
        <v>0</v>
      </c>
      <c r="Y33">
        <f>BAWANA!AW33+BAWANA!AX33</f>
        <v>30.69</v>
      </c>
      <c r="Z33">
        <f>BAWANA!BD33+BAWANA!BE33</f>
        <v>30.69</v>
      </c>
      <c r="AA33">
        <f>BAWANA!X33+BAWANA!Y33</f>
        <v>30.69</v>
      </c>
      <c r="AB33">
        <f>BAWANA!AE33+BAWANA!AF33</f>
        <v>30.69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243.62</v>
      </c>
      <c r="E34">
        <f>BAWANA!AM34</f>
        <v>0</v>
      </c>
      <c r="F34">
        <f t="shared" si="4"/>
        <v>256</v>
      </c>
      <c r="G34">
        <f t="shared" si="5"/>
        <v>243.62</v>
      </c>
      <c r="H34" s="154"/>
      <c r="I34">
        <f>BRPL_EOD!AK34+BRPL_EOD!AL34</f>
        <v>95.54</v>
      </c>
      <c r="J34">
        <f>BYPL_EOD!AK34+BYPL_EOD!AL34</f>
        <v>47.88</v>
      </c>
      <c r="K34">
        <f>MES_EOD!AK34+MES_EOD!AL34</f>
        <v>5.59</v>
      </c>
      <c r="L34">
        <f>NDMC_EOD!AK34+NDMC_EOD!AL34</f>
        <v>27.87</v>
      </c>
      <c r="M34">
        <f>TPDDL_EOD!AK34+TPDDL_EOD!AL34</f>
        <v>66.75</v>
      </c>
      <c r="N34">
        <f t="shared" si="0"/>
        <v>243.63000000000002</v>
      </c>
      <c r="O34" s="154">
        <f t="shared" si="1"/>
        <v>-1.0000000000019327E-2</v>
      </c>
      <c r="P34">
        <v>95.536078479661782</v>
      </c>
      <c r="Q34">
        <v>47.878034724787589</v>
      </c>
      <c r="R34">
        <v>5.5897705537084921</v>
      </c>
      <c r="S34">
        <v>27.868856052210319</v>
      </c>
      <c r="T34">
        <v>66.747260189631817</v>
      </c>
      <c r="U34" s="156">
        <f t="shared" si="2"/>
        <v>243.61999999999998</v>
      </c>
      <c r="V34" s="154">
        <f t="shared" si="3"/>
        <v>0</v>
      </c>
      <c r="Y34">
        <f>BAWANA!AW34+BAWANA!AX34</f>
        <v>30.69</v>
      </c>
      <c r="Z34">
        <f>BAWANA!BD34+BAWANA!BE34</f>
        <v>30.69</v>
      </c>
      <c r="AA34">
        <f>BAWANA!X34+BAWANA!Y34</f>
        <v>30.69</v>
      </c>
      <c r="AB34">
        <f>BAWANA!AE34+BAWANA!AF34</f>
        <v>30.69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243.62</v>
      </c>
      <c r="E35">
        <f>BAWANA!AM35</f>
        <v>0</v>
      </c>
      <c r="F35">
        <f t="shared" si="4"/>
        <v>256</v>
      </c>
      <c r="G35">
        <f t="shared" si="5"/>
        <v>243.62</v>
      </c>
      <c r="H35" s="154"/>
      <c r="I35">
        <f>BRPL_EOD!AK35+BRPL_EOD!AL35</f>
        <v>95.54</v>
      </c>
      <c r="J35">
        <f>BYPL_EOD!AK35+BYPL_EOD!AL35</f>
        <v>47.88</v>
      </c>
      <c r="K35">
        <f>MES_EOD!AK35+MES_EOD!AL35</f>
        <v>5.59</v>
      </c>
      <c r="L35">
        <f>NDMC_EOD!AK35+NDMC_EOD!AL35</f>
        <v>27.87</v>
      </c>
      <c r="M35">
        <f>TPDDL_EOD!AK35+TPDDL_EOD!AL35</f>
        <v>66.75</v>
      </c>
      <c r="N35">
        <f t="shared" si="0"/>
        <v>243.63000000000002</v>
      </c>
      <c r="O35" s="154">
        <f t="shared" si="1"/>
        <v>-1.0000000000019327E-2</v>
      </c>
      <c r="P35">
        <v>95.536078479661782</v>
      </c>
      <c r="Q35">
        <v>47.878034724787589</v>
      </c>
      <c r="R35">
        <v>5.5897705537084921</v>
      </c>
      <c r="S35">
        <v>27.868856052210319</v>
      </c>
      <c r="T35">
        <v>66.747260189631817</v>
      </c>
      <c r="U35" s="156">
        <f t="shared" si="2"/>
        <v>243.61999999999998</v>
      </c>
      <c r="V35" s="154">
        <f t="shared" si="3"/>
        <v>0</v>
      </c>
      <c r="Y35">
        <f>BAWANA!AW35+BAWANA!AX35</f>
        <v>30.69</v>
      </c>
      <c r="Z35">
        <f>BAWANA!BD35+BAWANA!BE35</f>
        <v>30.69</v>
      </c>
      <c r="AA35">
        <f>BAWANA!X35+BAWANA!Y35</f>
        <v>30.69</v>
      </c>
      <c r="AB35">
        <f>BAWANA!AE35+BAWANA!AF35</f>
        <v>30.69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243.62</v>
      </c>
      <c r="E36">
        <f>BAWANA!AM36</f>
        <v>0</v>
      </c>
      <c r="F36">
        <f t="shared" si="4"/>
        <v>256</v>
      </c>
      <c r="G36">
        <f t="shared" si="5"/>
        <v>243.62</v>
      </c>
      <c r="H36" s="154"/>
      <c r="I36">
        <f>BRPL_EOD!AK36+BRPL_EOD!AL36</f>
        <v>95.54</v>
      </c>
      <c r="J36">
        <f>BYPL_EOD!AK36+BYPL_EOD!AL36</f>
        <v>47.88</v>
      </c>
      <c r="K36">
        <f>MES_EOD!AK36+MES_EOD!AL36</f>
        <v>5.59</v>
      </c>
      <c r="L36">
        <f>NDMC_EOD!AK36+NDMC_EOD!AL36</f>
        <v>27.87</v>
      </c>
      <c r="M36">
        <f>TPDDL_EOD!AK36+TPDDL_EOD!AL36</f>
        <v>66.75</v>
      </c>
      <c r="N36">
        <f t="shared" si="0"/>
        <v>243.63000000000002</v>
      </c>
      <c r="O36" s="154">
        <f t="shared" si="1"/>
        <v>-1.0000000000019327E-2</v>
      </c>
      <c r="P36">
        <v>95.536078479661782</v>
      </c>
      <c r="Q36">
        <v>47.878034724787589</v>
      </c>
      <c r="R36">
        <v>5.5897705537084921</v>
      </c>
      <c r="S36">
        <v>27.868856052210319</v>
      </c>
      <c r="T36">
        <v>66.747260189631817</v>
      </c>
      <c r="U36" s="156">
        <f t="shared" si="2"/>
        <v>243.61999999999998</v>
      </c>
      <c r="V36" s="154">
        <f t="shared" si="3"/>
        <v>0</v>
      </c>
      <c r="Y36">
        <f>BAWANA!AW36+BAWANA!AX36</f>
        <v>30.69</v>
      </c>
      <c r="Z36">
        <f>BAWANA!BD36+BAWANA!BE36</f>
        <v>30.69</v>
      </c>
      <c r="AA36">
        <f>BAWANA!X36+BAWANA!Y36</f>
        <v>30.69</v>
      </c>
      <c r="AB36">
        <f>BAWANA!AE36+BAWANA!AF36</f>
        <v>30.69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243.62</v>
      </c>
      <c r="E37">
        <f>BAWANA!AM37</f>
        <v>0</v>
      </c>
      <c r="F37">
        <f t="shared" si="4"/>
        <v>256</v>
      </c>
      <c r="G37">
        <f t="shared" si="5"/>
        <v>243.62</v>
      </c>
      <c r="H37" s="154"/>
      <c r="I37">
        <f>BRPL_EOD!AK37+BRPL_EOD!AL37</f>
        <v>95.54</v>
      </c>
      <c r="J37">
        <f>BYPL_EOD!AK37+BYPL_EOD!AL37</f>
        <v>47.88</v>
      </c>
      <c r="K37">
        <f>MES_EOD!AK37+MES_EOD!AL37</f>
        <v>5.59</v>
      </c>
      <c r="L37">
        <f>NDMC_EOD!AK37+NDMC_EOD!AL37</f>
        <v>27.87</v>
      </c>
      <c r="M37">
        <f>TPDDL_EOD!AK37+TPDDL_EOD!AL37</f>
        <v>66.75</v>
      </c>
      <c r="N37">
        <f t="shared" si="0"/>
        <v>243.63000000000002</v>
      </c>
      <c r="O37" s="154">
        <f t="shared" si="1"/>
        <v>-1.0000000000019327E-2</v>
      </c>
      <c r="P37">
        <v>95.536078479661782</v>
      </c>
      <c r="Q37">
        <v>47.878034724787589</v>
      </c>
      <c r="R37">
        <v>5.5897705537084921</v>
      </c>
      <c r="S37">
        <v>27.868856052210319</v>
      </c>
      <c r="T37">
        <v>66.747260189631817</v>
      </c>
      <c r="U37" s="156">
        <f t="shared" si="2"/>
        <v>243.61999999999998</v>
      </c>
      <c r="V37" s="154">
        <f t="shared" si="3"/>
        <v>0</v>
      </c>
      <c r="Y37">
        <f>BAWANA!AW37+BAWANA!AX37</f>
        <v>30.69</v>
      </c>
      <c r="Z37">
        <f>BAWANA!BD37+BAWANA!BE37</f>
        <v>30.69</v>
      </c>
      <c r="AA37">
        <f>BAWANA!X37+BAWANA!Y37</f>
        <v>30.69</v>
      </c>
      <c r="AB37">
        <f>BAWANA!AE37+BAWANA!AF37</f>
        <v>30.69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243.62</v>
      </c>
      <c r="E38">
        <f>BAWANA!AM38</f>
        <v>0</v>
      </c>
      <c r="F38">
        <f t="shared" si="4"/>
        <v>256</v>
      </c>
      <c r="G38">
        <f t="shared" si="5"/>
        <v>243.62</v>
      </c>
      <c r="H38" s="154"/>
      <c r="I38">
        <f>BRPL_EOD!AK38+BRPL_EOD!AL38</f>
        <v>95.54</v>
      </c>
      <c r="J38">
        <f>BYPL_EOD!AK38+BYPL_EOD!AL38</f>
        <v>47.88</v>
      </c>
      <c r="K38">
        <f>MES_EOD!AK38+MES_EOD!AL38</f>
        <v>5.59</v>
      </c>
      <c r="L38">
        <f>NDMC_EOD!AK38+NDMC_EOD!AL38</f>
        <v>27.87</v>
      </c>
      <c r="M38">
        <f>TPDDL_EOD!AK38+TPDDL_EOD!AL38</f>
        <v>66.75</v>
      </c>
      <c r="N38">
        <f t="shared" si="0"/>
        <v>243.63000000000002</v>
      </c>
      <c r="O38" s="154">
        <f t="shared" si="1"/>
        <v>-1.0000000000019327E-2</v>
      </c>
      <c r="P38">
        <v>95.536078479661782</v>
      </c>
      <c r="Q38">
        <v>47.878034724787589</v>
      </c>
      <c r="R38">
        <v>5.5897705537084921</v>
      </c>
      <c r="S38">
        <v>27.868856052210319</v>
      </c>
      <c r="T38">
        <v>66.747260189631817</v>
      </c>
      <c r="U38" s="156">
        <f t="shared" si="2"/>
        <v>243.61999999999998</v>
      </c>
      <c r="V38" s="154">
        <f t="shared" si="3"/>
        <v>0</v>
      </c>
      <c r="Y38">
        <f>BAWANA!AW38+BAWANA!AX38</f>
        <v>30.69</v>
      </c>
      <c r="Z38">
        <f>BAWANA!BD38+BAWANA!BE38</f>
        <v>30.69</v>
      </c>
      <c r="AA38">
        <f>BAWANA!X38+BAWANA!Y38</f>
        <v>30.69</v>
      </c>
      <c r="AB38">
        <f>BAWANA!AE38+BAWANA!AF38</f>
        <v>30.69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243.62</v>
      </c>
      <c r="E39">
        <f>BAWANA!AM39</f>
        <v>0</v>
      </c>
      <c r="F39">
        <f t="shared" si="4"/>
        <v>256</v>
      </c>
      <c r="G39">
        <f t="shared" si="5"/>
        <v>243.62</v>
      </c>
      <c r="H39" s="154"/>
      <c r="I39">
        <f>BRPL_EOD!AK39+BRPL_EOD!AL39</f>
        <v>95.54</v>
      </c>
      <c r="J39">
        <f>BYPL_EOD!AK39+BYPL_EOD!AL39</f>
        <v>47.88</v>
      </c>
      <c r="K39">
        <f>MES_EOD!AK39+MES_EOD!AL39</f>
        <v>5.59</v>
      </c>
      <c r="L39">
        <f>NDMC_EOD!AK39+NDMC_EOD!AL39</f>
        <v>27.87</v>
      </c>
      <c r="M39">
        <f>TPDDL_EOD!AK39+TPDDL_EOD!AL39</f>
        <v>66.75</v>
      </c>
      <c r="N39">
        <f t="shared" si="0"/>
        <v>243.63000000000002</v>
      </c>
      <c r="O39" s="154">
        <f t="shared" si="1"/>
        <v>-1.0000000000019327E-2</v>
      </c>
      <c r="P39">
        <v>95.536078479661782</v>
      </c>
      <c r="Q39">
        <v>47.878034724787589</v>
      </c>
      <c r="R39">
        <v>5.5897705537084921</v>
      </c>
      <c r="S39">
        <v>27.868856052210319</v>
      </c>
      <c r="T39">
        <v>66.747260189631817</v>
      </c>
      <c r="U39" s="156">
        <f t="shared" si="2"/>
        <v>243.61999999999998</v>
      </c>
      <c r="V39" s="154">
        <f t="shared" si="3"/>
        <v>0</v>
      </c>
      <c r="Y39">
        <f>BAWANA!AW39+BAWANA!AX39</f>
        <v>30.69</v>
      </c>
      <c r="Z39">
        <f>BAWANA!BD39+BAWANA!BE39</f>
        <v>30.69</v>
      </c>
      <c r="AA39">
        <f>BAWANA!X39+BAWANA!Y39</f>
        <v>30.69</v>
      </c>
      <c r="AB39">
        <f>BAWANA!AE39+BAWANA!AF39</f>
        <v>30.69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243.62</v>
      </c>
      <c r="E40">
        <f>BAWANA!AM40</f>
        <v>0</v>
      </c>
      <c r="F40">
        <f t="shared" si="4"/>
        <v>256</v>
      </c>
      <c r="G40">
        <f t="shared" si="5"/>
        <v>243.62</v>
      </c>
      <c r="H40" s="154"/>
      <c r="I40">
        <f>BRPL_EOD!AK40+BRPL_EOD!AL40</f>
        <v>95.54</v>
      </c>
      <c r="J40">
        <f>BYPL_EOD!AK40+BYPL_EOD!AL40</f>
        <v>47.88</v>
      </c>
      <c r="K40">
        <f>MES_EOD!AK40+MES_EOD!AL40</f>
        <v>5.59</v>
      </c>
      <c r="L40">
        <f>NDMC_EOD!AK40+NDMC_EOD!AL40</f>
        <v>27.87</v>
      </c>
      <c r="M40">
        <f>TPDDL_EOD!AK40+TPDDL_EOD!AL40</f>
        <v>66.75</v>
      </c>
      <c r="N40">
        <f t="shared" si="0"/>
        <v>243.63000000000002</v>
      </c>
      <c r="O40" s="154">
        <f t="shared" si="1"/>
        <v>-1.0000000000019327E-2</v>
      </c>
      <c r="P40">
        <v>95.536078479661782</v>
      </c>
      <c r="Q40">
        <v>47.878034724787589</v>
      </c>
      <c r="R40">
        <v>5.5897705537084921</v>
      </c>
      <c r="S40">
        <v>27.868856052210319</v>
      </c>
      <c r="T40">
        <v>66.747260189631817</v>
      </c>
      <c r="U40" s="156">
        <f t="shared" si="2"/>
        <v>243.61999999999998</v>
      </c>
      <c r="V40" s="154">
        <f t="shared" si="3"/>
        <v>0</v>
      </c>
      <c r="Y40">
        <f>BAWANA!AW40+BAWANA!AX40</f>
        <v>30.69</v>
      </c>
      <c r="Z40">
        <f>BAWANA!BD40+BAWANA!BE40</f>
        <v>30.69</v>
      </c>
      <c r="AA40">
        <f>BAWANA!X40+BAWANA!Y40</f>
        <v>30.69</v>
      </c>
      <c r="AB40">
        <f>BAWANA!AE40+BAWANA!AF40</f>
        <v>30.69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243.62</v>
      </c>
      <c r="E41">
        <f>BAWANA!AM41</f>
        <v>0</v>
      </c>
      <c r="F41">
        <f t="shared" si="4"/>
        <v>256</v>
      </c>
      <c r="G41">
        <f t="shared" si="5"/>
        <v>243.62</v>
      </c>
      <c r="H41" s="154"/>
      <c r="I41">
        <f>BRPL_EOD!AK41+BRPL_EOD!AL41</f>
        <v>95.54</v>
      </c>
      <c r="J41">
        <f>BYPL_EOD!AK41+BYPL_EOD!AL41</f>
        <v>47.88</v>
      </c>
      <c r="K41">
        <f>MES_EOD!AK41+MES_EOD!AL41</f>
        <v>5.59</v>
      </c>
      <c r="L41">
        <f>NDMC_EOD!AK41+NDMC_EOD!AL41</f>
        <v>27.87</v>
      </c>
      <c r="M41">
        <f>TPDDL_EOD!AK41+TPDDL_EOD!AL41</f>
        <v>66.75</v>
      </c>
      <c r="N41">
        <f t="shared" si="0"/>
        <v>243.63000000000002</v>
      </c>
      <c r="O41" s="154">
        <f t="shared" si="1"/>
        <v>-1.0000000000019327E-2</v>
      </c>
      <c r="P41">
        <v>95.536078479661782</v>
      </c>
      <c r="Q41">
        <v>47.878034724787589</v>
      </c>
      <c r="R41">
        <v>5.5897705537084921</v>
      </c>
      <c r="S41">
        <v>27.868856052210319</v>
      </c>
      <c r="T41">
        <v>66.747260189631817</v>
      </c>
      <c r="U41" s="156">
        <f t="shared" si="2"/>
        <v>243.61999999999998</v>
      </c>
      <c r="V41" s="154">
        <f t="shared" si="3"/>
        <v>0</v>
      </c>
      <c r="Y41">
        <f>BAWANA!AW41+BAWANA!AX41</f>
        <v>30.69</v>
      </c>
      <c r="Z41">
        <f>BAWANA!BD41+BAWANA!BE41</f>
        <v>30.69</v>
      </c>
      <c r="AA41">
        <f>BAWANA!X41+BAWANA!Y41</f>
        <v>30.69</v>
      </c>
      <c r="AB41">
        <f>BAWANA!AE41+BAWANA!AF41</f>
        <v>30.69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243.62</v>
      </c>
      <c r="E42">
        <f>BAWANA!AM42</f>
        <v>0</v>
      </c>
      <c r="F42">
        <f t="shared" si="4"/>
        <v>256</v>
      </c>
      <c r="G42">
        <f t="shared" si="5"/>
        <v>243.62</v>
      </c>
      <c r="H42" s="154"/>
      <c r="I42">
        <f>BRPL_EOD!AK42+BRPL_EOD!AL42</f>
        <v>95.54</v>
      </c>
      <c r="J42">
        <f>BYPL_EOD!AK42+BYPL_EOD!AL42</f>
        <v>47.88</v>
      </c>
      <c r="K42">
        <f>MES_EOD!AK42+MES_EOD!AL42</f>
        <v>5.59</v>
      </c>
      <c r="L42">
        <f>NDMC_EOD!AK42+NDMC_EOD!AL42</f>
        <v>27.87</v>
      </c>
      <c r="M42">
        <f>TPDDL_EOD!AK42+TPDDL_EOD!AL42</f>
        <v>66.75</v>
      </c>
      <c r="N42">
        <f t="shared" si="0"/>
        <v>243.63000000000002</v>
      </c>
      <c r="O42" s="154">
        <f t="shared" si="1"/>
        <v>-1.0000000000019327E-2</v>
      </c>
      <c r="P42">
        <v>95.536078479661782</v>
      </c>
      <c r="Q42">
        <v>47.878034724787589</v>
      </c>
      <c r="R42">
        <v>5.5897705537084921</v>
      </c>
      <c r="S42">
        <v>27.868856052210319</v>
      </c>
      <c r="T42">
        <v>66.747260189631817</v>
      </c>
      <c r="U42" s="156">
        <f t="shared" si="2"/>
        <v>243.61999999999998</v>
      </c>
      <c r="V42" s="154">
        <f t="shared" si="3"/>
        <v>0</v>
      </c>
      <c r="Y42">
        <f>BAWANA!AW42+BAWANA!AX42</f>
        <v>30.69</v>
      </c>
      <c r="Z42">
        <f>BAWANA!BD42+BAWANA!BE42</f>
        <v>30.69</v>
      </c>
      <c r="AA42">
        <f>BAWANA!X42+BAWANA!Y42</f>
        <v>30.69</v>
      </c>
      <c r="AB42">
        <f>BAWANA!AE42+BAWANA!AF42</f>
        <v>30.69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239.62</v>
      </c>
      <c r="E43">
        <f>BAWANA!AM43</f>
        <v>0</v>
      </c>
      <c r="F43">
        <f t="shared" si="4"/>
        <v>256</v>
      </c>
      <c r="G43">
        <f t="shared" si="5"/>
        <v>239.62</v>
      </c>
      <c r="H43" s="154"/>
      <c r="I43">
        <f>BRPL_EOD!AK43+BRPL_EOD!AL43</f>
        <v>93.97</v>
      </c>
      <c r="J43">
        <f>BYPL_EOD!AK43+BYPL_EOD!AL43</f>
        <v>47.09</v>
      </c>
      <c r="K43">
        <f>MES_EOD!AK43+MES_EOD!AL43</f>
        <v>5.49</v>
      </c>
      <c r="L43">
        <f>NDMC_EOD!AK43+NDMC_EOD!AL43</f>
        <v>27.41</v>
      </c>
      <c r="M43">
        <f>TPDDL_EOD!AK43+TPDDL_EOD!AL43</f>
        <v>65.66</v>
      </c>
      <c r="N43">
        <f t="shared" si="0"/>
        <v>239.62</v>
      </c>
      <c r="O43" s="154">
        <f t="shared" si="1"/>
        <v>0</v>
      </c>
      <c r="P43">
        <v>93.97</v>
      </c>
      <c r="Q43">
        <v>47.09</v>
      </c>
      <c r="R43">
        <v>5.49</v>
      </c>
      <c r="S43">
        <v>27.41</v>
      </c>
      <c r="T43">
        <v>65.66</v>
      </c>
      <c r="U43" s="156">
        <f t="shared" si="2"/>
        <v>239.62</v>
      </c>
      <c r="V43" s="154">
        <f t="shared" si="3"/>
        <v>0</v>
      </c>
      <c r="Y43">
        <f>BAWANA!AW43+BAWANA!AX43</f>
        <v>30.19</v>
      </c>
      <c r="Z43">
        <f>BAWANA!BD43+BAWANA!BE43</f>
        <v>30.19</v>
      </c>
      <c r="AA43">
        <f>BAWANA!X43+BAWANA!Y43</f>
        <v>30.19</v>
      </c>
      <c r="AB43">
        <f>BAWANA!AE43+BAWANA!AF43</f>
        <v>30.19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234.42000000000002</v>
      </c>
      <c r="E44">
        <f>BAWANA!AM44</f>
        <v>0</v>
      </c>
      <c r="F44">
        <f t="shared" si="4"/>
        <v>256</v>
      </c>
      <c r="G44">
        <f t="shared" si="5"/>
        <v>234.42000000000002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234.42000000000002</v>
      </c>
      <c r="O44" s="154">
        <f t="shared" si="1"/>
        <v>0</v>
      </c>
      <c r="P44">
        <v>99.62</v>
      </c>
      <c r="Q44">
        <v>49.92</v>
      </c>
      <c r="R44">
        <v>5.82</v>
      </c>
      <c r="S44">
        <v>29.06</v>
      </c>
      <c r="T44">
        <v>50</v>
      </c>
      <c r="U44" s="156">
        <f t="shared" si="2"/>
        <v>234.42000000000002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234.42000000000002</v>
      </c>
      <c r="E45">
        <f>BAWANA!AM45</f>
        <v>0</v>
      </c>
      <c r="F45">
        <f t="shared" si="4"/>
        <v>256</v>
      </c>
      <c r="G45">
        <f t="shared" si="5"/>
        <v>234.42000000000002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29.06</v>
      </c>
      <c r="M45">
        <f>TPDDL_EOD!AK45+TPDDL_EOD!AL45</f>
        <v>50</v>
      </c>
      <c r="N45">
        <f t="shared" si="0"/>
        <v>234.42000000000002</v>
      </c>
      <c r="O45" s="154">
        <f t="shared" si="1"/>
        <v>0</v>
      </c>
      <c r="P45">
        <v>99.62</v>
      </c>
      <c r="Q45">
        <v>49.92</v>
      </c>
      <c r="R45">
        <v>5.82</v>
      </c>
      <c r="S45">
        <v>29.06</v>
      </c>
      <c r="T45">
        <v>50</v>
      </c>
      <c r="U45" s="156">
        <f t="shared" si="2"/>
        <v>234.42000000000002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239.62</v>
      </c>
      <c r="E46">
        <f>BAWANA!AM46</f>
        <v>0</v>
      </c>
      <c r="F46">
        <f t="shared" si="4"/>
        <v>256</v>
      </c>
      <c r="G46">
        <f t="shared" si="5"/>
        <v>239.62</v>
      </c>
      <c r="H46" s="154"/>
      <c r="I46">
        <f>BRPL_EOD!AK46+BRPL_EOD!AL46</f>
        <v>93.97</v>
      </c>
      <c r="J46">
        <f>BYPL_EOD!AK46+BYPL_EOD!AL46</f>
        <v>47.09</v>
      </c>
      <c r="K46">
        <f>MES_EOD!AK46+MES_EOD!AL46</f>
        <v>5.49</v>
      </c>
      <c r="L46">
        <f>NDMC_EOD!AK46+NDMC_EOD!AL46</f>
        <v>27.41</v>
      </c>
      <c r="M46">
        <f>TPDDL_EOD!AK46+TPDDL_EOD!AL46</f>
        <v>65.66</v>
      </c>
      <c r="N46">
        <f t="shared" si="0"/>
        <v>239.62</v>
      </c>
      <c r="O46" s="154">
        <f t="shared" si="1"/>
        <v>0</v>
      </c>
      <c r="P46">
        <v>93.97</v>
      </c>
      <c r="Q46">
        <v>47.09</v>
      </c>
      <c r="R46">
        <v>5.49</v>
      </c>
      <c r="S46">
        <v>27.41</v>
      </c>
      <c r="T46">
        <v>65.66</v>
      </c>
      <c r="U46" s="156">
        <f t="shared" si="2"/>
        <v>239.62</v>
      </c>
      <c r="V46" s="154">
        <f t="shared" si="3"/>
        <v>0</v>
      </c>
      <c r="Y46">
        <f>BAWANA!AW46+BAWANA!AX46</f>
        <v>30.19</v>
      </c>
      <c r="Z46">
        <f>BAWANA!BD46+BAWANA!BE46</f>
        <v>30.19</v>
      </c>
      <c r="AA46">
        <f>BAWANA!X46+BAWANA!Y46</f>
        <v>30.19</v>
      </c>
      <c r="AB46">
        <f>BAWANA!AE46+BAWANA!AF46</f>
        <v>30.19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239.62</v>
      </c>
      <c r="E47">
        <f>BAWANA!AM47</f>
        <v>0</v>
      </c>
      <c r="F47">
        <f t="shared" si="4"/>
        <v>256</v>
      </c>
      <c r="G47">
        <f t="shared" si="5"/>
        <v>239.62</v>
      </c>
      <c r="H47" s="154"/>
      <c r="I47">
        <f>BRPL_EOD!AK47+BRPL_EOD!AL47</f>
        <v>93.97</v>
      </c>
      <c r="J47">
        <f>BYPL_EOD!AK47+BYPL_EOD!AL47</f>
        <v>47.09</v>
      </c>
      <c r="K47">
        <f>MES_EOD!AK47+MES_EOD!AL47</f>
        <v>5.49</v>
      </c>
      <c r="L47">
        <f>NDMC_EOD!AK47+NDMC_EOD!AL47</f>
        <v>27.41</v>
      </c>
      <c r="M47">
        <f>TPDDL_EOD!AK47+TPDDL_EOD!AL47</f>
        <v>65.66</v>
      </c>
      <c r="N47">
        <f t="shared" si="0"/>
        <v>239.62</v>
      </c>
      <c r="O47" s="154">
        <f t="shared" si="1"/>
        <v>0</v>
      </c>
      <c r="P47">
        <v>93.97</v>
      </c>
      <c r="Q47">
        <v>47.09</v>
      </c>
      <c r="R47">
        <v>5.49</v>
      </c>
      <c r="S47">
        <v>27.41</v>
      </c>
      <c r="T47">
        <v>65.66</v>
      </c>
      <c r="U47" s="156">
        <f t="shared" si="2"/>
        <v>239.62</v>
      </c>
      <c r="V47" s="154">
        <f t="shared" si="3"/>
        <v>0</v>
      </c>
      <c r="Y47">
        <f>BAWANA!AW47+BAWANA!AX47</f>
        <v>30.19</v>
      </c>
      <c r="Z47">
        <f>BAWANA!BD47+BAWANA!BE47</f>
        <v>30.19</v>
      </c>
      <c r="AA47">
        <f>BAWANA!X47+BAWANA!Y47</f>
        <v>30.19</v>
      </c>
      <c r="AB47">
        <f>BAWANA!AE47+BAWANA!AF47</f>
        <v>30.19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239.62</v>
      </c>
      <c r="E48">
        <f>BAWANA!AM48</f>
        <v>0</v>
      </c>
      <c r="F48">
        <f t="shared" si="4"/>
        <v>256</v>
      </c>
      <c r="G48">
        <f t="shared" si="5"/>
        <v>239.62</v>
      </c>
      <c r="H48" s="154"/>
      <c r="I48">
        <f>BRPL_EOD!AK48+BRPL_EOD!AL48</f>
        <v>93.97</v>
      </c>
      <c r="J48">
        <f>BYPL_EOD!AK48+BYPL_EOD!AL48</f>
        <v>47.09</v>
      </c>
      <c r="K48">
        <f>MES_EOD!AK48+MES_EOD!AL48</f>
        <v>5.49</v>
      </c>
      <c r="L48">
        <f>NDMC_EOD!AK48+NDMC_EOD!AL48</f>
        <v>27.41</v>
      </c>
      <c r="M48">
        <f>TPDDL_EOD!AK48+TPDDL_EOD!AL48</f>
        <v>65.66</v>
      </c>
      <c r="N48">
        <f t="shared" si="0"/>
        <v>239.62</v>
      </c>
      <c r="O48" s="154">
        <f t="shared" si="1"/>
        <v>0</v>
      </c>
      <c r="P48">
        <v>93.97</v>
      </c>
      <c r="Q48">
        <v>47.09</v>
      </c>
      <c r="R48">
        <v>5.49</v>
      </c>
      <c r="S48">
        <v>27.41</v>
      </c>
      <c r="T48">
        <v>65.66</v>
      </c>
      <c r="U48" s="156">
        <f t="shared" si="2"/>
        <v>239.62</v>
      </c>
      <c r="V48" s="154">
        <f t="shared" si="3"/>
        <v>0</v>
      </c>
      <c r="Y48">
        <f>BAWANA!AW48+BAWANA!AX48</f>
        <v>30.19</v>
      </c>
      <c r="Z48">
        <f>BAWANA!BD48+BAWANA!BE48</f>
        <v>30.19</v>
      </c>
      <c r="AA48">
        <f>BAWANA!X48+BAWANA!Y48</f>
        <v>30.19</v>
      </c>
      <c r="AB48">
        <f>BAWANA!AE48+BAWANA!AF48</f>
        <v>30.19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239.62</v>
      </c>
      <c r="E49">
        <f>BAWANA!AM49</f>
        <v>0</v>
      </c>
      <c r="F49">
        <f t="shared" si="4"/>
        <v>256</v>
      </c>
      <c r="G49">
        <f t="shared" si="5"/>
        <v>239.62</v>
      </c>
      <c r="H49" s="154"/>
      <c r="I49">
        <f>BRPL_EOD!AK49+BRPL_EOD!AL49</f>
        <v>93.97</v>
      </c>
      <c r="J49">
        <f>BYPL_EOD!AK49+BYPL_EOD!AL49</f>
        <v>47.09</v>
      </c>
      <c r="K49">
        <f>MES_EOD!AK49+MES_EOD!AL49</f>
        <v>5.49</v>
      </c>
      <c r="L49">
        <f>NDMC_EOD!AK49+NDMC_EOD!AL49</f>
        <v>27.41</v>
      </c>
      <c r="M49">
        <f>TPDDL_EOD!AK49+TPDDL_EOD!AL49</f>
        <v>65.66</v>
      </c>
      <c r="N49">
        <f t="shared" si="0"/>
        <v>239.62</v>
      </c>
      <c r="O49" s="154">
        <f t="shared" si="1"/>
        <v>0</v>
      </c>
      <c r="P49">
        <v>93.97</v>
      </c>
      <c r="Q49">
        <v>47.09</v>
      </c>
      <c r="R49">
        <v>5.49</v>
      </c>
      <c r="S49">
        <v>27.41</v>
      </c>
      <c r="T49">
        <v>65.66</v>
      </c>
      <c r="U49" s="156">
        <f t="shared" si="2"/>
        <v>239.62</v>
      </c>
      <c r="V49" s="154">
        <f t="shared" si="3"/>
        <v>0</v>
      </c>
      <c r="Y49">
        <f>BAWANA!AW49+BAWANA!AX49</f>
        <v>30.19</v>
      </c>
      <c r="Z49">
        <f>BAWANA!BD49+BAWANA!BE49</f>
        <v>30.19</v>
      </c>
      <c r="AA49">
        <f>BAWANA!X49+BAWANA!Y49</f>
        <v>30.19</v>
      </c>
      <c r="AB49">
        <f>BAWANA!AE49+BAWANA!AF49</f>
        <v>30.19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239.62</v>
      </c>
      <c r="E50">
        <f>BAWANA!AM50</f>
        <v>0</v>
      </c>
      <c r="F50">
        <f t="shared" si="4"/>
        <v>256</v>
      </c>
      <c r="G50">
        <f t="shared" si="5"/>
        <v>239.62</v>
      </c>
      <c r="H50" s="154"/>
      <c r="I50">
        <f>BRPL_EOD!AK50+BRPL_EOD!AL50</f>
        <v>93.97</v>
      </c>
      <c r="J50">
        <f>BYPL_EOD!AK50+BYPL_EOD!AL50</f>
        <v>47.09</v>
      </c>
      <c r="K50">
        <f>MES_EOD!AK50+MES_EOD!AL50</f>
        <v>5.49</v>
      </c>
      <c r="L50">
        <f>NDMC_EOD!AK50+NDMC_EOD!AL50</f>
        <v>27.41</v>
      </c>
      <c r="M50">
        <f>TPDDL_EOD!AK50+TPDDL_EOD!AL50</f>
        <v>65.66</v>
      </c>
      <c r="N50">
        <f t="shared" si="0"/>
        <v>239.62</v>
      </c>
      <c r="O50" s="154">
        <f t="shared" si="1"/>
        <v>0</v>
      </c>
      <c r="P50">
        <v>93.97</v>
      </c>
      <c r="Q50">
        <v>47.09</v>
      </c>
      <c r="R50">
        <v>5.49</v>
      </c>
      <c r="S50">
        <v>27.41</v>
      </c>
      <c r="T50">
        <v>65.66</v>
      </c>
      <c r="U50" s="156">
        <f t="shared" si="2"/>
        <v>239.62</v>
      </c>
      <c r="V50" s="154">
        <f t="shared" si="3"/>
        <v>0</v>
      </c>
      <c r="Y50">
        <f>BAWANA!AW50+BAWANA!AX50</f>
        <v>30.19</v>
      </c>
      <c r="Z50">
        <f>BAWANA!BD50+BAWANA!BE50</f>
        <v>30.19</v>
      </c>
      <c r="AA50">
        <f>BAWANA!X50+BAWANA!Y50</f>
        <v>30.19</v>
      </c>
      <c r="AB50">
        <f>BAWANA!AE50+BAWANA!AF50</f>
        <v>30.19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237.54</v>
      </c>
      <c r="E51">
        <f>BAWANA!AM51</f>
        <v>0</v>
      </c>
      <c r="F51">
        <f t="shared" si="4"/>
        <v>256</v>
      </c>
      <c r="G51">
        <f t="shared" si="5"/>
        <v>237.54</v>
      </c>
      <c r="H51" s="154"/>
      <c r="I51">
        <f>BRPL_EOD!AK51+BRPL_EOD!AL51</f>
        <v>86.86</v>
      </c>
      <c r="J51">
        <f>BYPL_EOD!AK51+BYPL_EOD!AL51</f>
        <v>48.72</v>
      </c>
      <c r="K51">
        <f>MES_EOD!AK51+MES_EOD!AL51</f>
        <v>5.68</v>
      </c>
      <c r="L51">
        <f>NDMC_EOD!AK51+NDMC_EOD!AL51</f>
        <v>28.36</v>
      </c>
      <c r="M51">
        <f>TPDDL_EOD!AK51+TPDDL_EOD!AL51</f>
        <v>67.92</v>
      </c>
      <c r="N51">
        <f t="shared" si="0"/>
        <v>237.54000000000002</v>
      </c>
      <c r="O51" s="154">
        <f t="shared" si="1"/>
        <v>0</v>
      </c>
      <c r="P51">
        <v>86.859999999999985</v>
      </c>
      <c r="Q51">
        <v>48.719999999999992</v>
      </c>
      <c r="R51">
        <v>5.6799999999999988</v>
      </c>
      <c r="S51">
        <v>28.359999999999996</v>
      </c>
      <c r="T51">
        <v>67.919999999999987</v>
      </c>
      <c r="U51" s="156">
        <f t="shared" si="2"/>
        <v>237.53999999999996</v>
      </c>
      <c r="V51" s="154">
        <f t="shared" si="3"/>
        <v>0</v>
      </c>
      <c r="Y51">
        <f>BAWANA!AW51+BAWANA!AX51</f>
        <v>31.23</v>
      </c>
      <c r="Z51">
        <f>BAWANA!BD51+BAWANA!BE51</f>
        <v>31.23</v>
      </c>
      <c r="AA51">
        <f>BAWANA!X51+BAWANA!Y51</f>
        <v>31.23</v>
      </c>
      <c r="AB51">
        <f>BAWANA!AE51+BAWANA!AF51</f>
        <v>31.23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239.62</v>
      </c>
      <c r="E52">
        <f>BAWANA!AM52</f>
        <v>0</v>
      </c>
      <c r="F52">
        <f t="shared" si="4"/>
        <v>256</v>
      </c>
      <c r="G52">
        <f t="shared" si="5"/>
        <v>239.62</v>
      </c>
      <c r="H52" s="154"/>
      <c r="I52">
        <f>BRPL_EOD!AK52+BRPL_EOD!AL52</f>
        <v>93.97</v>
      </c>
      <c r="J52">
        <f>BYPL_EOD!AK52+BYPL_EOD!AL52</f>
        <v>47.09</v>
      </c>
      <c r="K52">
        <f>MES_EOD!AK52+MES_EOD!AL52</f>
        <v>5.49</v>
      </c>
      <c r="L52">
        <f>NDMC_EOD!AK52+NDMC_EOD!AL52</f>
        <v>27.41</v>
      </c>
      <c r="M52">
        <f>TPDDL_EOD!AK52+TPDDL_EOD!AL52</f>
        <v>65.66</v>
      </c>
      <c r="N52">
        <f t="shared" si="0"/>
        <v>239.62</v>
      </c>
      <c r="O52" s="154">
        <f t="shared" si="1"/>
        <v>0</v>
      </c>
      <c r="P52">
        <v>93.97</v>
      </c>
      <c r="Q52">
        <v>47.09</v>
      </c>
      <c r="R52">
        <v>5.49</v>
      </c>
      <c r="S52">
        <v>27.41</v>
      </c>
      <c r="T52">
        <v>65.66</v>
      </c>
      <c r="U52" s="156">
        <f t="shared" si="2"/>
        <v>239.62</v>
      </c>
      <c r="V52" s="154">
        <f t="shared" si="3"/>
        <v>0</v>
      </c>
      <c r="Y52">
        <f>BAWANA!AW52+BAWANA!AX52</f>
        <v>30.19</v>
      </c>
      <c r="Z52">
        <f>BAWANA!BD52+BAWANA!BE52</f>
        <v>30.19</v>
      </c>
      <c r="AA52">
        <f>BAWANA!X52+BAWANA!Y52</f>
        <v>30.19</v>
      </c>
      <c r="AB52">
        <f>BAWANA!AE52+BAWANA!AF52</f>
        <v>30.19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239.62</v>
      </c>
      <c r="E53">
        <f>BAWANA!AM53</f>
        <v>0</v>
      </c>
      <c r="F53">
        <f t="shared" si="4"/>
        <v>256</v>
      </c>
      <c r="G53">
        <f t="shared" si="5"/>
        <v>239.62</v>
      </c>
      <c r="H53" s="154"/>
      <c r="I53">
        <f>BRPL_EOD!AK53+BRPL_EOD!AL53</f>
        <v>93.97</v>
      </c>
      <c r="J53">
        <f>BYPL_EOD!AK53+BYPL_EOD!AL53</f>
        <v>47.09</v>
      </c>
      <c r="K53">
        <f>MES_EOD!AK53+MES_EOD!AL53</f>
        <v>5.49</v>
      </c>
      <c r="L53">
        <f>NDMC_EOD!AK53+NDMC_EOD!AL53</f>
        <v>27.41</v>
      </c>
      <c r="M53">
        <f>TPDDL_EOD!AK53+TPDDL_EOD!AL53</f>
        <v>65.66</v>
      </c>
      <c r="N53">
        <f t="shared" si="0"/>
        <v>239.62</v>
      </c>
      <c r="O53" s="154">
        <f t="shared" si="1"/>
        <v>0</v>
      </c>
      <c r="P53">
        <v>93.97</v>
      </c>
      <c r="Q53">
        <v>47.09</v>
      </c>
      <c r="R53">
        <v>5.49</v>
      </c>
      <c r="S53">
        <v>27.41</v>
      </c>
      <c r="T53">
        <v>65.66</v>
      </c>
      <c r="U53" s="156">
        <f t="shared" si="2"/>
        <v>239.62</v>
      </c>
      <c r="V53" s="154">
        <f t="shared" si="3"/>
        <v>0</v>
      </c>
      <c r="Y53">
        <f>BAWANA!AW53+BAWANA!AX53</f>
        <v>30.19</v>
      </c>
      <c r="Z53">
        <f>BAWANA!BD53+BAWANA!BE53</f>
        <v>30.19</v>
      </c>
      <c r="AA53">
        <f>BAWANA!X53+BAWANA!Y53</f>
        <v>30.19</v>
      </c>
      <c r="AB53">
        <f>BAWANA!AE53+BAWANA!AF53</f>
        <v>30.19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239.62</v>
      </c>
      <c r="E54">
        <f>BAWANA!AM54</f>
        <v>0</v>
      </c>
      <c r="F54">
        <f t="shared" si="4"/>
        <v>256</v>
      </c>
      <c r="G54">
        <f t="shared" si="5"/>
        <v>239.62</v>
      </c>
      <c r="H54" s="154"/>
      <c r="I54">
        <f>BRPL_EOD!AK54+BRPL_EOD!AL54</f>
        <v>93.97</v>
      </c>
      <c r="J54">
        <f>BYPL_EOD!AK54+BYPL_EOD!AL54</f>
        <v>47.09</v>
      </c>
      <c r="K54">
        <f>MES_EOD!AK54+MES_EOD!AL54</f>
        <v>5.49</v>
      </c>
      <c r="L54">
        <f>NDMC_EOD!AK54+NDMC_EOD!AL54</f>
        <v>27.41</v>
      </c>
      <c r="M54">
        <f>TPDDL_EOD!AK54+TPDDL_EOD!AL54</f>
        <v>65.66</v>
      </c>
      <c r="N54">
        <f t="shared" si="0"/>
        <v>239.62</v>
      </c>
      <c r="O54" s="154">
        <f t="shared" si="1"/>
        <v>0</v>
      </c>
      <c r="P54">
        <v>93.97</v>
      </c>
      <c r="Q54">
        <v>47.09</v>
      </c>
      <c r="R54">
        <v>5.49</v>
      </c>
      <c r="S54">
        <v>27.41</v>
      </c>
      <c r="T54">
        <v>65.66</v>
      </c>
      <c r="U54" s="156">
        <f t="shared" si="2"/>
        <v>239.62</v>
      </c>
      <c r="V54" s="154">
        <f t="shared" si="3"/>
        <v>0</v>
      </c>
      <c r="Y54">
        <f>BAWANA!AW54+BAWANA!AX54</f>
        <v>30.19</v>
      </c>
      <c r="Z54">
        <f>BAWANA!BD54+BAWANA!BE54</f>
        <v>30.19</v>
      </c>
      <c r="AA54">
        <f>BAWANA!X54+BAWANA!Y54</f>
        <v>30.19</v>
      </c>
      <c r="AB54">
        <f>BAWANA!AE54+BAWANA!AF54</f>
        <v>30.19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219.80399999999997</v>
      </c>
      <c r="E55">
        <f>BAWANA!AM55</f>
        <v>0</v>
      </c>
      <c r="F55">
        <f t="shared" si="4"/>
        <v>256</v>
      </c>
      <c r="G55">
        <f t="shared" si="5"/>
        <v>219.80399999999997</v>
      </c>
      <c r="H55" s="154"/>
      <c r="I55">
        <f>BRPL_EOD!AK55+BRPL_EOD!AL55</f>
        <v>85</v>
      </c>
      <c r="J55">
        <f>BYPL_EOD!AK55+BYPL_EOD!AL55</f>
        <v>49.92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219.8</v>
      </c>
      <c r="O55" s="154">
        <f t="shared" si="1"/>
        <v>3.999999999962256E-3</v>
      </c>
      <c r="P55">
        <v>85.001913780940995</v>
      </c>
      <c r="Q55">
        <v>49.92</v>
      </c>
      <c r="R55">
        <v>5.8201060122351924</v>
      </c>
      <c r="S55">
        <v>29.06057822095509</v>
      </c>
      <c r="T55">
        <v>50.001401985868675</v>
      </c>
      <c r="U55" s="156">
        <f t="shared" si="2"/>
        <v>219.80399999999995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231.74</v>
      </c>
      <c r="E56">
        <f>BAWANA!AM56</f>
        <v>0</v>
      </c>
      <c r="F56">
        <f t="shared" si="4"/>
        <v>256</v>
      </c>
      <c r="G56">
        <f t="shared" si="5"/>
        <v>231.74</v>
      </c>
      <c r="H56" s="154"/>
      <c r="I56">
        <f>BRPL_EOD!AK56+BRPL_EOD!AL56</f>
        <v>98.47</v>
      </c>
      <c r="J56">
        <f>BYPL_EOD!AK56+BYPL_EOD!AL56</f>
        <v>49.35</v>
      </c>
      <c r="K56">
        <f>MES_EOD!AK56+MES_EOD!AL56</f>
        <v>5.76</v>
      </c>
      <c r="L56">
        <f>NDMC_EOD!AK56+NDMC_EOD!AL56</f>
        <v>28.73</v>
      </c>
      <c r="M56">
        <f>TPDDL_EOD!AK56+TPDDL_EOD!AL56</f>
        <v>49.43</v>
      </c>
      <c r="N56">
        <f t="shared" si="0"/>
        <v>231.73999999999998</v>
      </c>
      <c r="O56" s="154">
        <f t="shared" si="1"/>
        <v>0</v>
      </c>
      <c r="P56">
        <v>98.470000000000013</v>
      </c>
      <c r="Q56">
        <v>49.350000000000009</v>
      </c>
      <c r="R56">
        <v>5.7600000000000007</v>
      </c>
      <c r="S56">
        <v>28.730000000000004</v>
      </c>
      <c r="T56">
        <v>49.430000000000007</v>
      </c>
      <c r="U56" s="156">
        <f t="shared" si="2"/>
        <v>231.74</v>
      </c>
      <c r="V56" s="154">
        <f t="shared" si="3"/>
        <v>0</v>
      </c>
      <c r="Y56">
        <f>BAWANA!AW56+BAWANA!AX56</f>
        <v>31.63</v>
      </c>
      <c r="Z56">
        <f>BAWANA!BD56+BAWANA!BE56</f>
        <v>31.63</v>
      </c>
      <c r="AA56">
        <f>BAWANA!X56+BAWANA!Y56</f>
        <v>31.63</v>
      </c>
      <c r="AB56">
        <f>BAWANA!AE56+BAWANA!AF56</f>
        <v>31.63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231.74</v>
      </c>
      <c r="E57">
        <f>BAWANA!AM57</f>
        <v>0</v>
      </c>
      <c r="F57">
        <f t="shared" si="4"/>
        <v>256</v>
      </c>
      <c r="G57">
        <f t="shared" si="5"/>
        <v>231.74</v>
      </c>
      <c r="H57" s="154"/>
      <c r="I57">
        <f>BRPL_EOD!AK57+BRPL_EOD!AL57</f>
        <v>98.47</v>
      </c>
      <c r="J57">
        <f>BYPL_EOD!AK57+BYPL_EOD!AL57</f>
        <v>49.35</v>
      </c>
      <c r="K57">
        <f>MES_EOD!AK57+MES_EOD!AL57</f>
        <v>5.76</v>
      </c>
      <c r="L57">
        <f>NDMC_EOD!AK57+NDMC_EOD!AL57</f>
        <v>28.73</v>
      </c>
      <c r="M57">
        <f>TPDDL_EOD!AK57+TPDDL_EOD!AL57</f>
        <v>49.43</v>
      </c>
      <c r="N57">
        <f t="shared" si="0"/>
        <v>231.73999999999998</v>
      </c>
      <c r="O57" s="154">
        <f t="shared" si="1"/>
        <v>0</v>
      </c>
      <c r="P57">
        <v>98.470000000000013</v>
      </c>
      <c r="Q57">
        <v>49.350000000000009</v>
      </c>
      <c r="R57">
        <v>5.7600000000000007</v>
      </c>
      <c r="S57">
        <v>28.730000000000004</v>
      </c>
      <c r="T57">
        <v>49.430000000000007</v>
      </c>
      <c r="U57" s="156">
        <f t="shared" si="2"/>
        <v>231.74</v>
      </c>
      <c r="V57" s="154">
        <f t="shared" si="3"/>
        <v>0</v>
      </c>
      <c r="Y57">
        <f>BAWANA!AW57+BAWANA!AX57</f>
        <v>31.63</v>
      </c>
      <c r="Z57">
        <f>BAWANA!BD57+BAWANA!BE57</f>
        <v>31.63</v>
      </c>
      <c r="AA57">
        <f>BAWANA!X57+BAWANA!Y57</f>
        <v>31.63</v>
      </c>
      <c r="AB57">
        <f>BAWANA!AE57+BAWANA!AF57</f>
        <v>31.63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235.64</v>
      </c>
      <c r="E58">
        <f>BAWANA!AM58</f>
        <v>0</v>
      </c>
      <c r="F58">
        <f t="shared" si="4"/>
        <v>256</v>
      </c>
      <c r="G58">
        <f t="shared" si="5"/>
        <v>235.64</v>
      </c>
      <c r="H58" s="154"/>
      <c r="I58">
        <f>BRPL_EOD!AK58+BRPL_EOD!AL58</f>
        <v>92.41</v>
      </c>
      <c r="J58">
        <f>BYPL_EOD!AK58+BYPL_EOD!AL58</f>
        <v>46.31</v>
      </c>
      <c r="K58">
        <f>MES_EOD!AK58+MES_EOD!AL58</f>
        <v>5.4</v>
      </c>
      <c r="L58">
        <f>NDMC_EOD!AK58+NDMC_EOD!AL58</f>
        <v>26.96</v>
      </c>
      <c r="M58">
        <f>TPDDL_EOD!AK58+TPDDL_EOD!AL58</f>
        <v>64.56</v>
      </c>
      <c r="N58">
        <f t="shared" si="0"/>
        <v>235.64000000000001</v>
      </c>
      <c r="O58" s="154">
        <f t="shared" si="1"/>
        <v>0</v>
      </c>
      <c r="P58">
        <v>92.409999999999982</v>
      </c>
      <c r="Q58">
        <v>46.309999999999995</v>
      </c>
      <c r="R58">
        <v>5.3999999999999995</v>
      </c>
      <c r="S58">
        <v>26.959999999999997</v>
      </c>
      <c r="T58">
        <v>64.559999999999988</v>
      </c>
      <c r="U58" s="156">
        <f t="shared" si="2"/>
        <v>235.64</v>
      </c>
      <c r="V58" s="154">
        <f t="shared" si="3"/>
        <v>0</v>
      </c>
      <c r="Y58">
        <f>BAWANA!AW58+BAWANA!AX58</f>
        <v>29.68</v>
      </c>
      <c r="Z58">
        <f>BAWANA!BD58+BAWANA!BE58</f>
        <v>29.68</v>
      </c>
      <c r="AA58">
        <f>BAWANA!X58+BAWANA!Y58</f>
        <v>29.68</v>
      </c>
      <c r="AB58">
        <f>BAWANA!AE58+BAWANA!AF58</f>
        <v>29.68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235.64</v>
      </c>
      <c r="E59">
        <f>BAWANA!AM59</f>
        <v>0</v>
      </c>
      <c r="F59">
        <f t="shared" si="4"/>
        <v>256</v>
      </c>
      <c r="G59">
        <f t="shared" si="5"/>
        <v>235.64</v>
      </c>
      <c r="H59" s="154"/>
      <c r="I59">
        <f>BRPL_EOD!AK59+BRPL_EOD!AL59</f>
        <v>92.41</v>
      </c>
      <c r="J59">
        <f>BYPL_EOD!AK59+BYPL_EOD!AL59</f>
        <v>46.31</v>
      </c>
      <c r="K59">
        <f>MES_EOD!AK59+MES_EOD!AL59</f>
        <v>5.4</v>
      </c>
      <c r="L59">
        <f>NDMC_EOD!AK59+NDMC_EOD!AL59</f>
        <v>26.96</v>
      </c>
      <c r="M59">
        <f>TPDDL_EOD!AK59+TPDDL_EOD!AL59</f>
        <v>64.56</v>
      </c>
      <c r="N59">
        <f t="shared" si="0"/>
        <v>235.64000000000001</v>
      </c>
      <c r="O59" s="154">
        <f t="shared" si="1"/>
        <v>0</v>
      </c>
      <c r="P59">
        <v>92.409999999999982</v>
      </c>
      <c r="Q59">
        <v>46.309999999999995</v>
      </c>
      <c r="R59">
        <v>5.3999999999999995</v>
      </c>
      <c r="S59">
        <v>26.959999999999997</v>
      </c>
      <c r="T59">
        <v>64.559999999999988</v>
      </c>
      <c r="U59" s="156">
        <f t="shared" si="2"/>
        <v>235.64</v>
      </c>
      <c r="V59" s="154">
        <f t="shared" si="3"/>
        <v>0</v>
      </c>
      <c r="Y59">
        <f>BAWANA!AW59+BAWANA!AX59</f>
        <v>29.68</v>
      </c>
      <c r="Z59">
        <f>BAWANA!BD59+BAWANA!BE59</f>
        <v>29.68</v>
      </c>
      <c r="AA59">
        <f>BAWANA!X59+BAWANA!Y59</f>
        <v>29.68</v>
      </c>
      <c r="AB59">
        <f>BAWANA!AE59+BAWANA!AF59</f>
        <v>29.68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235.64</v>
      </c>
      <c r="E60">
        <f>BAWANA!AM60</f>
        <v>0</v>
      </c>
      <c r="F60">
        <f t="shared" si="4"/>
        <v>256</v>
      </c>
      <c r="G60">
        <f t="shared" si="5"/>
        <v>235.64</v>
      </c>
      <c r="H60" s="154"/>
      <c r="I60">
        <f>BRPL_EOD!AK60+BRPL_EOD!AL60</f>
        <v>92.41</v>
      </c>
      <c r="J60">
        <f>BYPL_EOD!AK60+BYPL_EOD!AL60</f>
        <v>46.31</v>
      </c>
      <c r="K60">
        <f>MES_EOD!AK60+MES_EOD!AL60</f>
        <v>5.4</v>
      </c>
      <c r="L60">
        <f>NDMC_EOD!AK60+NDMC_EOD!AL60</f>
        <v>26.96</v>
      </c>
      <c r="M60">
        <f>TPDDL_EOD!AK60+TPDDL_EOD!AL60</f>
        <v>64.56</v>
      </c>
      <c r="N60">
        <f t="shared" si="0"/>
        <v>235.64000000000001</v>
      </c>
      <c r="O60" s="154">
        <f t="shared" si="1"/>
        <v>0</v>
      </c>
      <c r="P60">
        <v>92.409999999999982</v>
      </c>
      <c r="Q60">
        <v>46.309999999999995</v>
      </c>
      <c r="R60">
        <v>5.3999999999999995</v>
      </c>
      <c r="S60">
        <v>26.959999999999997</v>
      </c>
      <c r="T60">
        <v>64.559999999999988</v>
      </c>
      <c r="U60" s="156">
        <f t="shared" si="2"/>
        <v>235.64</v>
      </c>
      <c r="V60" s="154">
        <f t="shared" si="3"/>
        <v>0</v>
      </c>
      <c r="Y60">
        <f>BAWANA!AW60+BAWANA!AX60</f>
        <v>29.68</v>
      </c>
      <c r="Z60">
        <f>BAWANA!BD60+BAWANA!BE60</f>
        <v>29.68</v>
      </c>
      <c r="AA60">
        <f>BAWANA!X60+BAWANA!Y60</f>
        <v>29.68</v>
      </c>
      <c r="AB60">
        <f>BAWANA!AE60+BAWANA!AF60</f>
        <v>29.68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235.64</v>
      </c>
      <c r="E61">
        <f>BAWANA!AM61</f>
        <v>0</v>
      </c>
      <c r="F61">
        <f t="shared" si="4"/>
        <v>256</v>
      </c>
      <c r="G61">
        <f t="shared" si="5"/>
        <v>235.64</v>
      </c>
      <c r="H61" s="154"/>
      <c r="I61">
        <f>BRPL_EOD!AK61+BRPL_EOD!AL61</f>
        <v>92.41</v>
      </c>
      <c r="J61">
        <f>BYPL_EOD!AK61+BYPL_EOD!AL61</f>
        <v>46.31</v>
      </c>
      <c r="K61">
        <f>MES_EOD!AK61+MES_EOD!AL61</f>
        <v>5.4</v>
      </c>
      <c r="L61">
        <f>NDMC_EOD!AK61+NDMC_EOD!AL61</f>
        <v>26.96</v>
      </c>
      <c r="M61">
        <f>TPDDL_EOD!AK61+TPDDL_EOD!AL61</f>
        <v>64.56</v>
      </c>
      <c r="N61">
        <f t="shared" si="0"/>
        <v>235.64000000000001</v>
      </c>
      <c r="O61" s="154">
        <f t="shared" si="1"/>
        <v>0</v>
      </c>
      <c r="P61">
        <v>92.409999999999982</v>
      </c>
      <c r="Q61">
        <v>46.309999999999995</v>
      </c>
      <c r="R61">
        <v>5.3999999999999995</v>
      </c>
      <c r="S61">
        <v>26.959999999999997</v>
      </c>
      <c r="T61">
        <v>64.559999999999988</v>
      </c>
      <c r="U61" s="156">
        <f t="shared" si="2"/>
        <v>235.64</v>
      </c>
      <c r="V61" s="154">
        <f t="shared" si="3"/>
        <v>0</v>
      </c>
      <c r="Y61">
        <f>BAWANA!AW61+BAWANA!AX61</f>
        <v>29.68</v>
      </c>
      <c r="Z61">
        <f>BAWANA!BD61+BAWANA!BE61</f>
        <v>29.68</v>
      </c>
      <c r="AA61">
        <f>BAWANA!X61+BAWANA!Y61</f>
        <v>29.68</v>
      </c>
      <c r="AB61">
        <f>BAWANA!AE61+BAWANA!AF61</f>
        <v>29.68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235.64</v>
      </c>
      <c r="E62">
        <f>BAWANA!AM62</f>
        <v>0</v>
      </c>
      <c r="F62">
        <f t="shared" si="4"/>
        <v>256</v>
      </c>
      <c r="G62">
        <f t="shared" si="5"/>
        <v>235.64</v>
      </c>
      <c r="H62" s="154"/>
      <c r="I62">
        <f>BRPL_EOD!AK62+BRPL_EOD!AL62</f>
        <v>92.41</v>
      </c>
      <c r="J62">
        <f>BYPL_EOD!AK62+BYPL_EOD!AL62</f>
        <v>46.31</v>
      </c>
      <c r="K62">
        <f>MES_EOD!AK62+MES_EOD!AL62</f>
        <v>5.4</v>
      </c>
      <c r="L62">
        <f>NDMC_EOD!AK62+NDMC_EOD!AL62</f>
        <v>26.96</v>
      </c>
      <c r="M62">
        <f>TPDDL_EOD!AK62+TPDDL_EOD!AL62</f>
        <v>64.56</v>
      </c>
      <c r="N62">
        <f t="shared" si="0"/>
        <v>235.64000000000001</v>
      </c>
      <c r="O62" s="154">
        <f t="shared" si="1"/>
        <v>0</v>
      </c>
      <c r="P62">
        <v>92.409999999999982</v>
      </c>
      <c r="Q62">
        <v>46.309999999999995</v>
      </c>
      <c r="R62">
        <v>5.3999999999999995</v>
      </c>
      <c r="S62">
        <v>26.959999999999997</v>
      </c>
      <c r="T62">
        <v>64.559999999999988</v>
      </c>
      <c r="U62" s="156">
        <f t="shared" si="2"/>
        <v>235.64</v>
      </c>
      <c r="V62" s="154">
        <f t="shared" si="3"/>
        <v>0</v>
      </c>
      <c r="Y62">
        <f>BAWANA!AW62+BAWANA!AX62</f>
        <v>29.68</v>
      </c>
      <c r="Z62">
        <f>BAWANA!BD62+BAWANA!BE62</f>
        <v>29.68</v>
      </c>
      <c r="AA62">
        <f>BAWANA!X62+BAWANA!Y62</f>
        <v>29.68</v>
      </c>
      <c r="AB62">
        <f>BAWANA!AE62+BAWANA!AF62</f>
        <v>29.68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235.64</v>
      </c>
      <c r="E63">
        <f>BAWANA!AM63</f>
        <v>0</v>
      </c>
      <c r="F63">
        <f t="shared" si="4"/>
        <v>256</v>
      </c>
      <c r="G63">
        <f t="shared" si="5"/>
        <v>235.64</v>
      </c>
      <c r="H63" s="154"/>
      <c r="I63">
        <f>BRPL_EOD!AK63+BRPL_EOD!AL63</f>
        <v>92.41</v>
      </c>
      <c r="J63">
        <f>BYPL_EOD!AK63+BYPL_EOD!AL63</f>
        <v>46.31</v>
      </c>
      <c r="K63">
        <f>MES_EOD!AK63+MES_EOD!AL63</f>
        <v>5.4</v>
      </c>
      <c r="L63">
        <f>NDMC_EOD!AK63+NDMC_EOD!AL63</f>
        <v>26.96</v>
      </c>
      <c r="M63">
        <f>TPDDL_EOD!AK63+TPDDL_EOD!AL63</f>
        <v>64.56</v>
      </c>
      <c r="N63">
        <f t="shared" si="0"/>
        <v>235.64000000000001</v>
      </c>
      <c r="O63" s="154">
        <f t="shared" si="1"/>
        <v>0</v>
      </c>
      <c r="P63">
        <v>92.409999999999982</v>
      </c>
      <c r="Q63">
        <v>46.309999999999995</v>
      </c>
      <c r="R63">
        <v>5.3999999999999995</v>
      </c>
      <c r="S63">
        <v>26.959999999999997</v>
      </c>
      <c r="T63">
        <v>64.559999999999988</v>
      </c>
      <c r="U63" s="156">
        <f t="shared" si="2"/>
        <v>235.64</v>
      </c>
      <c r="V63" s="154">
        <f t="shared" si="3"/>
        <v>0</v>
      </c>
      <c r="Y63">
        <f>BAWANA!AW63+BAWANA!AX63</f>
        <v>29.68</v>
      </c>
      <c r="Z63">
        <f>BAWANA!BD63+BAWANA!BE63</f>
        <v>29.68</v>
      </c>
      <c r="AA63">
        <f>BAWANA!X63+BAWANA!Y63</f>
        <v>29.68</v>
      </c>
      <c r="AB63">
        <f>BAWANA!AE63+BAWANA!AF63</f>
        <v>29.68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235.64</v>
      </c>
      <c r="E64">
        <f>BAWANA!AM64</f>
        <v>0</v>
      </c>
      <c r="F64">
        <f t="shared" si="4"/>
        <v>256</v>
      </c>
      <c r="G64">
        <f t="shared" si="5"/>
        <v>235.64</v>
      </c>
      <c r="H64" s="154"/>
      <c r="I64">
        <f>BRPL_EOD!AK64+BRPL_EOD!AL64</f>
        <v>92.41</v>
      </c>
      <c r="J64">
        <f>BYPL_EOD!AK64+BYPL_EOD!AL64</f>
        <v>46.31</v>
      </c>
      <c r="K64">
        <f>MES_EOD!AK64+MES_EOD!AL64</f>
        <v>5.4</v>
      </c>
      <c r="L64">
        <f>NDMC_EOD!AK64+NDMC_EOD!AL64</f>
        <v>26.96</v>
      </c>
      <c r="M64">
        <f>TPDDL_EOD!AK64+TPDDL_EOD!AL64</f>
        <v>64.56</v>
      </c>
      <c r="N64">
        <f t="shared" si="0"/>
        <v>235.64000000000001</v>
      </c>
      <c r="O64" s="154">
        <f t="shared" si="1"/>
        <v>0</v>
      </c>
      <c r="P64">
        <v>92.409999999999982</v>
      </c>
      <c r="Q64">
        <v>46.309999999999995</v>
      </c>
      <c r="R64">
        <v>5.3999999999999995</v>
      </c>
      <c r="S64">
        <v>26.959999999999997</v>
      </c>
      <c r="T64">
        <v>64.559999999999988</v>
      </c>
      <c r="U64" s="156">
        <f t="shared" si="2"/>
        <v>235.64</v>
      </c>
      <c r="V64" s="154">
        <f t="shared" si="3"/>
        <v>0</v>
      </c>
      <c r="Y64">
        <f>BAWANA!AW64+BAWANA!AX64</f>
        <v>29.68</v>
      </c>
      <c r="Z64">
        <f>BAWANA!BD64+BAWANA!BE64</f>
        <v>29.68</v>
      </c>
      <c r="AA64">
        <f>BAWANA!X64+BAWANA!Y64</f>
        <v>29.68</v>
      </c>
      <c r="AB64">
        <f>BAWANA!AE64+BAWANA!AF64</f>
        <v>29.68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235.64</v>
      </c>
      <c r="E65">
        <f>BAWANA!AM65</f>
        <v>0</v>
      </c>
      <c r="F65">
        <f t="shared" si="4"/>
        <v>256</v>
      </c>
      <c r="G65">
        <f t="shared" si="5"/>
        <v>235.64</v>
      </c>
      <c r="H65" s="154"/>
      <c r="I65">
        <f>BRPL_EOD!AK65+BRPL_EOD!AL65</f>
        <v>92.41</v>
      </c>
      <c r="J65">
        <f>BYPL_EOD!AK65+BYPL_EOD!AL65</f>
        <v>46.31</v>
      </c>
      <c r="K65">
        <f>MES_EOD!AK65+MES_EOD!AL65</f>
        <v>5.4</v>
      </c>
      <c r="L65">
        <f>NDMC_EOD!AK65+NDMC_EOD!AL65</f>
        <v>26.96</v>
      </c>
      <c r="M65">
        <f>TPDDL_EOD!AK65+TPDDL_EOD!AL65</f>
        <v>64.56</v>
      </c>
      <c r="N65">
        <f t="shared" si="0"/>
        <v>235.64000000000001</v>
      </c>
      <c r="O65" s="154">
        <f t="shared" si="1"/>
        <v>0</v>
      </c>
      <c r="P65">
        <v>92.409999999999982</v>
      </c>
      <c r="Q65">
        <v>46.309999999999995</v>
      </c>
      <c r="R65">
        <v>5.3999999999999995</v>
      </c>
      <c r="S65">
        <v>26.959999999999997</v>
      </c>
      <c r="T65">
        <v>64.559999999999988</v>
      </c>
      <c r="U65" s="156">
        <f t="shared" si="2"/>
        <v>235.64</v>
      </c>
      <c r="V65" s="154">
        <f t="shared" si="3"/>
        <v>0</v>
      </c>
      <c r="Y65">
        <f>BAWANA!AW65+BAWANA!AX65</f>
        <v>29.68</v>
      </c>
      <c r="Z65">
        <f>BAWANA!BD65+BAWANA!BE65</f>
        <v>29.68</v>
      </c>
      <c r="AA65">
        <f>BAWANA!X65+BAWANA!Y65</f>
        <v>29.68</v>
      </c>
      <c r="AB65">
        <f>BAWANA!AE65+BAWANA!AF65</f>
        <v>29.68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235.64</v>
      </c>
      <c r="E66">
        <f>BAWANA!AM66</f>
        <v>0</v>
      </c>
      <c r="F66">
        <f t="shared" si="4"/>
        <v>256</v>
      </c>
      <c r="G66">
        <f t="shared" si="5"/>
        <v>235.64</v>
      </c>
      <c r="H66" s="154"/>
      <c r="I66">
        <f>BRPL_EOD!AK66+BRPL_EOD!AL66</f>
        <v>92.41</v>
      </c>
      <c r="J66">
        <f>BYPL_EOD!AK66+BYPL_EOD!AL66</f>
        <v>46.31</v>
      </c>
      <c r="K66">
        <f>MES_EOD!AK66+MES_EOD!AL66</f>
        <v>5.4</v>
      </c>
      <c r="L66">
        <f>NDMC_EOD!AK66+NDMC_EOD!AL66</f>
        <v>26.96</v>
      </c>
      <c r="M66">
        <f>TPDDL_EOD!AK66+TPDDL_EOD!AL66</f>
        <v>64.56</v>
      </c>
      <c r="N66">
        <f t="shared" si="0"/>
        <v>235.64000000000001</v>
      </c>
      <c r="O66" s="154">
        <f t="shared" si="1"/>
        <v>0</v>
      </c>
      <c r="P66">
        <v>92.409999999999982</v>
      </c>
      <c r="Q66">
        <v>46.309999999999995</v>
      </c>
      <c r="R66">
        <v>5.3999999999999995</v>
      </c>
      <c r="S66">
        <v>26.959999999999997</v>
      </c>
      <c r="T66">
        <v>64.559999999999988</v>
      </c>
      <c r="U66" s="156">
        <f t="shared" si="2"/>
        <v>235.64</v>
      </c>
      <c r="V66" s="154">
        <f t="shared" si="3"/>
        <v>0</v>
      </c>
      <c r="Y66">
        <f>BAWANA!AW66+BAWANA!AX66</f>
        <v>29.68</v>
      </c>
      <c r="Z66">
        <f>BAWANA!BD66+BAWANA!BE66</f>
        <v>29.68</v>
      </c>
      <c r="AA66">
        <f>BAWANA!X66+BAWANA!Y66</f>
        <v>29.68</v>
      </c>
      <c r="AB66">
        <f>BAWANA!AE66+BAWANA!AF66</f>
        <v>29.68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235.64</v>
      </c>
      <c r="E67">
        <f>BAWANA!AM67</f>
        <v>0</v>
      </c>
      <c r="F67">
        <f t="shared" si="4"/>
        <v>256</v>
      </c>
      <c r="G67">
        <f t="shared" si="5"/>
        <v>235.64</v>
      </c>
      <c r="H67" s="154"/>
      <c r="I67">
        <f>BRPL_EOD!AK67+BRPL_EOD!AL67</f>
        <v>92.41</v>
      </c>
      <c r="J67">
        <f>BYPL_EOD!AK67+BYPL_EOD!AL67</f>
        <v>46.31</v>
      </c>
      <c r="K67">
        <f>MES_EOD!AK67+MES_EOD!AL67</f>
        <v>5.4</v>
      </c>
      <c r="L67">
        <f>NDMC_EOD!AK67+NDMC_EOD!AL67</f>
        <v>26.96</v>
      </c>
      <c r="M67">
        <f>TPDDL_EOD!AK67+TPDDL_EOD!AL67</f>
        <v>64.56</v>
      </c>
      <c r="N67">
        <f t="shared" ref="N67:N98" si="7">SUM(I67:M67)</f>
        <v>235.64000000000001</v>
      </c>
      <c r="O67" s="154">
        <f t="shared" ref="O67:O98" si="8">G67-N67</f>
        <v>0</v>
      </c>
      <c r="P67">
        <v>92.409999999999982</v>
      </c>
      <c r="Q67">
        <v>46.309999999999995</v>
      </c>
      <c r="R67">
        <v>5.3999999999999995</v>
      </c>
      <c r="S67">
        <v>26.959999999999997</v>
      </c>
      <c r="T67">
        <v>64.559999999999988</v>
      </c>
      <c r="U67" s="156">
        <f t="shared" ref="U67:U98" si="9">SUM(P67:T67)</f>
        <v>235.64</v>
      </c>
      <c r="V67" s="154">
        <f t="shared" ref="V67:V99" si="10">G67-U67</f>
        <v>0</v>
      </c>
      <c r="Y67">
        <f>BAWANA!AW67+BAWANA!AX67</f>
        <v>29.68</v>
      </c>
      <c r="Z67">
        <f>BAWANA!BD67+BAWANA!BE67</f>
        <v>29.68</v>
      </c>
      <c r="AA67">
        <f>BAWANA!X67+BAWANA!Y67</f>
        <v>29.68</v>
      </c>
      <c r="AB67">
        <f>BAWANA!AE67+BAWANA!AF67</f>
        <v>29.68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235.64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235.64</v>
      </c>
      <c r="H68" s="154"/>
      <c r="I68">
        <f>BRPL_EOD!AK68+BRPL_EOD!AL68</f>
        <v>92.41</v>
      </c>
      <c r="J68">
        <f>BYPL_EOD!AK68+BYPL_EOD!AL68</f>
        <v>46.31</v>
      </c>
      <c r="K68">
        <f>MES_EOD!AK68+MES_EOD!AL68</f>
        <v>5.4</v>
      </c>
      <c r="L68">
        <f>NDMC_EOD!AK68+NDMC_EOD!AL68</f>
        <v>26.96</v>
      </c>
      <c r="M68">
        <f>TPDDL_EOD!AK68+TPDDL_EOD!AL68</f>
        <v>64.56</v>
      </c>
      <c r="N68">
        <f t="shared" si="7"/>
        <v>235.64000000000001</v>
      </c>
      <c r="O68" s="154">
        <f t="shared" si="8"/>
        <v>0</v>
      </c>
      <c r="P68">
        <v>92.409999999999982</v>
      </c>
      <c r="Q68">
        <v>46.309999999999995</v>
      </c>
      <c r="R68">
        <v>5.3999999999999995</v>
      </c>
      <c r="S68">
        <v>26.959999999999997</v>
      </c>
      <c r="T68">
        <v>64.559999999999988</v>
      </c>
      <c r="U68" s="156">
        <f t="shared" si="9"/>
        <v>235.64</v>
      </c>
      <c r="V68" s="154">
        <f t="shared" si="10"/>
        <v>0</v>
      </c>
      <c r="Y68">
        <f>BAWANA!AW68+BAWANA!AX68</f>
        <v>29.68</v>
      </c>
      <c r="Z68">
        <f>BAWANA!BD68+BAWANA!BE68</f>
        <v>29.68</v>
      </c>
      <c r="AA68">
        <f>BAWANA!X68+BAWANA!Y68</f>
        <v>29.68</v>
      </c>
      <c r="AB68">
        <f>BAWANA!AE68+BAWANA!AF68</f>
        <v>29.68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235.64</v>
      </c>
      <c r="E69">
        <f>BAWANA!AM69</f>
        <v>0</v>
      </c>
      <c r="F69">
        <f t="shared" si="11"/>
        <v>256</v>
      </c>
      <c r="G69">
        <f t="shared" si="12"/>
        <v>235.64</v>
      </c>
      <c r="H69" s="154"/>
      <c r="I69">
        <f>BRPL_EOD!AK69+BRPL_EOD!AL69</f>
        <v>92.41</v>
      </c>
      <c r="J69">
        <f>BYPL_EOD!AK69+BYPL_EOD!AL69</f>
        <v>46.31</v>
      </c>
      <c r="K69">
        <f>MES_EOD!AK69+MES_EOD!AL69</f>
        <v>5.4</v>
      </c>
      <c r="L69">
        <f>NDMC_EOD!AK69+NDMC_EOD!AL69</f>
        <v>26.96</v>
      </c>
      <c r="M69">
        <f>TPDDL_EOD!AK69+TPDDL_EOD!AL69</f>
        <v>64.56</v>
      </c>
      <c r="N69">
        <f t="shared" si="7"/>
        <v>235.64000000000001</v>
      </c>
      <c r="O69" s="154">
        <f t="shared" si="8"/>
        <v>0</v>
      </c>
      <c r="P69">
        <v>92.409999999999982</v>
      </c>
      <c r="Q69">
        <v>46.309999999999995</v>
      </c>
      <c r="R69">
        <v>5.3999999999999995</v>
      </c>
      <c r="S69">
        <v>26.959999999999997</v>
      </c>
      <c r="T69">
        <v>64.559999999999988</v>
      </c>
      <c r="U69" s="156">
        <f t="shared" si="9"/>
        <v>235.64</v>
      </c>
      <c r="V69" s="154">
        <f t="shared" si="10"/>
        <v>0</v>
      </c>
      <c r="Y69">
        <f>BAWANA!AW69+BAWANA!AX69</f>
        <v>29.68</v>
      </c>
      <c r="Z69">
        <f>BAWANA!BD69+BAWANA!BE69</f>
        <v>29.68</v>
      </c>
      <c r="AA69">
        <f>BAWANA!X69+BAWANA!Y69</f>
        <v>29.68</v>
      </c>
      <c r="AB69">
        <f>BAWANA!AE69+BAWANA!AF69</f>
        <v>29.68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235.64</v>
      </c>
      <c r="E70">
        <f>BAWANA!AM70</f>
        <v>0</v>
      </c>
      <c r="F70">
        <f t="shared" si="11"/>
        <v>256</v>
      </c>
      <c r="G70">
        <f t="shared" si="12"/>
        <v>235.64</v>
      </c>
      <c r="H70" s="154"/>
      <c r="I70">
        <f>BRPL_EOD!AK70+BRPL_EOD!AL70</f>
        <v>92.41</v>
      </c>
      <c r="J70">
        <f>BYPL_EOD!AK70+BYPL_EOD!AL70</f>
        <v>46.31</v>
      </c>
      <c r="K70">
        <f>MES_EOD!AK70+MES_EOD!AL70</f>
        <v>5.4</v>
      </c>
      <c r="L70">
        <f>NDMC_EOD!AK70+NDMC_EOD!AL70</f>
        <v>26.96</v>
      </c>
      <c r="M70">
        <f>TPDDL_EOD!AK70+TPDDL_EOD!AL70</f>
        <v>64.56</v>
      </c>
      <c r="N70">
        <f t="shared" si="7"/>
        <v>235.64000000000001</v>
      </c>
      <c r="O70" s="154">
        <f t="shared" si="8"/>
        <v>0</v>
      </c>
      <c r="P70">
        <v>92.409999999999982</v>
      </c>
      <c r="Q70">
        <v>46.309999999999995</v>
      </c>
      <c r="R70">
        <v>5.3999999999999995</v>
      </c>
      <c r="S70">
        <v>26.959999999999997</v>
      </c>
      <c r="T70">
        <v>64.559999999999988</v>
      </c>
      <c r="U70" s="156">
        <f t="shared" si="9"/>
        <v>235.64</v>
      </c>
      <c r="V70" s="154">
        <f t="shared" si="10"/>
        <v>0</v>
      </c>
      <c r="Y70">
        <f>BAWANA!AW70+BAWANA!AX70</f>
        <v>29.68</v>
      </c>
      <c r="Z70">
        <f>BAWANA!BD70+BAWANA!BE70</f>
        <v>29.68</v>
      </c>
      <c r="AA70">
        <f>BAWANA!X70+BAWANA!Y70</f>
        <v>29.68</v>
      </c>
      <c r="AB70">
        <f>BAWANA!AE70+BAWANA!AF70</f>
        <v>29.68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236</v>
      </c>
      <c r="E71">
        <f>BAWANA!AM71</f>
        <v>0</v>
      </c>
      <c r="F71">
        <f t="shared" si="11"/>
        <v>256</v>
      </c>
      <c r="G71">
        <f t="shared" si="12"/>
        <v>236</v>
      </c>
      <c r="H71" s="154"/>
      <c r="I71">
        <f>BRPL_EOD!AK71+BRPL_EOD!AL71</f>
        <v>93.66</v>
      </c>
      <c r="J71">
        <f>BYPL_EOD!AK71+BYPL_EOD!AL71</f>
        <v>46.02</v>
      </c>
      <c r="K71">
        <f>MES_EOD!AK71+MES_EOD!AL71</f>
        <v>5.37</v>
      </c>
      <c r="L71">
        <f>NDMC_EOD!AK71+NDMC_EOD!AL71</f>
        <v>26.79</v>
      </c>
      <c r="M71">
        <f>TPDDL_EOD!AK71+TPDDL_EOD!AL71</f>
        <v>64.16</v>
      </c>
      <c r="N71">
        <f t="shared" si="7"/>
        <v>236</v>
      </c>
      <c r="O71" s="154">
        <f t="shared" si="8"/>
        <v>0</v>
      </c>
      <c r="P71">
        <v>93.66</v>
      </c>
      <c r="Q71">
        <v>46.02</v>
      </c>
      <c r="R71">
        <v>5.37</v>
      </c>
      <c r="S71">
        <v>26.79</v>
      </c>
      <c r="T71">
        <v>64.16</v>
      </c>
      <c r="U71" s="156">
        <f t="shared" si="9"/>
        <v>236</v>
      </c>
      <c r="V71" s="154">
        <f t="shared" si="10"/>
        <v>0</v>
      </c>
      <c r="Y71">
        <f>BAWANA!AW71+BAWANA!AX71</f>
        <v>29.5</v>
      </c>
      <c r="Z71">
        <f>BAWANA!BD71+BAWANA!BE71</f>
        <v>29.5</v>
      </c>
      <c r="AA71">
        <f>BAWANA!X71+BAWANA!Y71</f>
        <v>29.5</v>
      </c>
      <c r="AB71">
        <f>BAWANA!AE71+BAWANA!AF71</f>
        <v>29.5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236</v>
      </c>
      <c r="E72">
        <f>BAWANA!AM72</f>
        <v>0</v>
      </c>
      <c r="F72">
        <f t="shared" si="11"/>
        <v>256</v>
      </c>
      <c r="G72">
        <f t="shared" si="12"/>
        <v>236</v>
      </c>
      <c r="H72" s="154"/>
      <c r="I72">
        <f>BRPL_EOD!AK72+BRPL_EOD!AL72</f>
        <v>93.66</v>
      </c>
      <c r="J72">
        <f>BYPL_EOD!AK72+BYPL_EOD!AL72</f>
        <v>46.02</v>
      </c>
      <c r="K72">
        <f>MES_EOD!AK72+MES_EOD!AL72</f>
        <v>5.37</v>
      </c>
      <c r="L72">
        <f>NDMC_EOD!AK72+NDMC_EOD!AL72</f>
        <v>26.79</v>
      </c>
      <c r="M72">
        <f>TPDDL_EOD!AK72+TPDDL_EOD!AL72</f>
        <v>64.16</v>
      </c>
      <c r="N72">
        <f t="shared" si="7"/>
        <v>236</v>
      </c>
      <c r="O72" s="154">
        <f t="shared" si="8"/>
        <v>0</v>
      </c>
      <c r="P72">
        <v>93.66</v>
      </c>
      <c r="Q72">
        <v>46.02</v>
      </c>
      <c r="R72">
        <v>5.37</v>
      </c>
      <c r="S72">
        <v>26.79</v>
      </c>
      <c r="T72">
        <v>64.16</v>
      </c>
      <c r="U72" s="156">
        <f t="shared" si="9"/>
        <v>236</v>
      </c>
      <c r="V72" s="154">
        <f t="shared" si="10"/>
        <v>0</v>
      </c>
      <c r="Y72">
        <f>BAWANA!AW72+BAWANA!AX72</f>
        <v>29.5</v>
      </c>
      <c r="Z72">
        <f>BAWANA!BD72+BAWANA!BE72</f>
        <v>29.5</v>
      </c>
      <c r="AA72">
        <f>BAWANA!X72+BAWANA!Y72</f>
        <v>29.5</v>
      </c>
      <c r="AB72">
        <f>BAWANA!AE72+BAWANA!AF72</f>
        <v>29.5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236</v>
      </c>
      <c r="E73">
        <f>BAWANA!AM73</f>
        <v>0</v>
      </c>
      <c r="F73">
        <f t="shared" si="11"/>
        <v>256</v>
      </c>
      <c r="G73">
        <f t="shared" si="12"/>
        <v>236</v>
      </c>
      <c r="H73" s="154"/>
      <c r="I73">
        <f>BRPL_EOD!AK73+BRPL_EOD!AL73</f>
        <v>93.66</v>
      </c>
      <c r="J73">
        <f>BYPL_EOD!AK73+BYPL_EOD!AL73</f>
        <v>46.02</v>
      </c>
      <c r="K73">
        <f>MES_EOD!AK73+MES_EOD!AL73</f>
        <v>5.37</v>
      </c>
      <c r="L73">
        <f>NDMC_EOD!AK73+NDMC_EOD!AL73</f>
        <v>26.79</v>
      </c>
      <c r="M73">
        <f>TPDDL_EOD!AK73+TPDDL_EOD!AL73</f>
        <v>64.16</v>
      </c>
      <c r="N73">
        <f t="shared" si="7"/>
        <v>236</v>
      </c>
      <c r="O73" s="154">
        <f t="shared" si="8"/>
        <v>0</v>
      </c>
      <c r="P73">
        <v>93.66</v>
      </c>
      <c r="Q73">
        <v>46.02</v>
      </c>
      <c r="R73">
        <v>5.37</v>
      </c>
      <c r="S73">
        <v>26.79</v>
      </c>
      <c r="T73">
        <v>64.16</v>
      </c>
      <c r="U73" s="156">
        <f t="shared" si="9"/>
        <v>236</v>
      </c>
      <c r="V73" s="154">
        <f t="shared" si="10"/>
        <v>0</v>
      </c>
      <c r="Y73">
        <f>BAWANA!AW73+BAWANA!AX73</f>
        <v>29.5</v>
      </c>
      <c r="Z73">
        <f>BAWANA!BD73+BAWANA!BE73</f>
        <v>29.5</v>
      </c>
      <c r="AA73">
        <f>BAWANA!X73+BAWANA!Y73</f>
        <v>29.5</v>
      </c>
      <c r="AB73">
        <f>BAWANA!AE73+BAWANA!AF73</f>
        <v>29.5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236</v>
      </c>
      <c r="E74">
        <f>BAWANA!AM74</f>
        <v>0</v>
      </c>
      <c r="F74">
        <f t="shared" si="11"/>
        <v>256</v>
      </c>
      <c r="G74">
        <f t="shared" si="12"/>
        <v>236</v>
      </c>
      <c r="H74" s="154"/>
      <c r="I74">
        <f>BRPL_EOD!AK74+BRPL_EOD!AL74</f>
        <v>93.66</v>
      </c>
      <c r="J74">
        <f>BYPL_EOD!AK74+BYPL_EOD!AL74</f>
        <v>46.02</v>
      </c>
      <c r="K74">
        <f>MES_EOD!AK74+MES_EOD!AL74</f>
        <v>5.37</v>
      </c>
      <c r="L74">
        <f>NDMC_EOD!AK74+NDMC_EOD!AL74</f>
        <v>26.79</v>
      </c>
      <c r="M74">
        <f>TPDDL_EOD!AK74+TPDDL_EOD!AL74</f>
        <v>64.16</v>
      </c>
      <c r="N74">
        <f t="shared" si="7"/>
        <v>236</v>
      </c>
      <c r="O74" s="154">
        <f t="shared" si="8"/>
        <v>0</v>
      </c>
      <c r="P74">
        <v>93.66</v>
      </c>
      <c r="Q74">
        <v>46.02</v>
      </c>
      <c r="R74">
        <v>5.37</v>
      </c>
      <c r="S74">
        <v>26.79</v>
      </c>
      <c r="T74">
        <v>64.16</v>
      </c>
      <c r="U74" s="156">
        <f t="shared" si="9"/>
        <v>236</v>
      </c>
      <c r="V74" s="154">
        <f t="shared" si="10"/>
        <v>0</v>
      </c>
      <c r="Y74">
        <f>BAWANA!AW74+BAWANA!AX74</f>
        <v>29.5</v>
      </c>
      <c r="Z74">
        <f>BAWANA!BD74+BAWANA!BE74</f>
        <v>29.5</v>
      </c>
      <c r="AA74">
        <f>BAWANA!X74+BAWANA!Y74</f>
        <v>29.5</v>
      </c>
      <c r="AB74">
        <f>BAWANA!AE74+BAWANA!AF74</f>
        <v>29.5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236</v>
      </c>
      <c r="E75">
        <f>BAWANA!AM75</f>
        <v>0</v>
      </c>
      <c r="F75">
        <f t="shared" si="11"/>
        <v>256</v>
      </c>
      <c r="G75">
        <f t="shared" si="12"/>
        <v>236</v>
      </c>
      <c r="H75" s="154"/>
      <c r="I75">
        <f>BRPL_EOD!AK75+BRPL_EOD!AL75</f>
        <v>93.49</v>
      </c>
      <c r="J75">
        <f>BYPL_EOD!AK75+BYPL_EOD!AL75</f>
        <v>46.02</v>
      </c>
      <c r="K75">
        <f>MES_EOD!AK75+MES_EOD!AL75</f>
        <v>5.53</v>
      </c>
      <c r="L75">
        <f>NDMC_EOD!AK75+NDMC_EOD!AL75</f>
        <v>26.79</v>
      </c>
      <c r="M75">
        <f>TPDDL_EOD!AK75+TPDDL_EOD!AL75</f>
        <v>64.16</v>
      </c>
      <c r="N75">
        <f t="shared" si="7"/>
        <v>235.98999999999998</v>
      </c>
      <c r="O75" s="154">
        <f t="shared" si="8"/>
        <v>1.0000000000019327E-2</v>
      </c>
      <c r="P75">
        <v>93.493961608542733</v>
      </c>
      <c r="Q75">
        <v>46.021950082630624</v>
      </c>
      <c r="R75">
        <v>5.5302343319632197</v>
      </c>
      <c r="S75">
        <v>26.791135217593968</v>
      </c>
      <c r="T75">
        <v>64.162718759269467</v>
      </c>
      <c r="U75" s="156">
        <f t="shared" si="9"/>
        <v>236</v>
      </c>
      <c r="V75" s="154">
        <f t="shared" si="10"/>
        <v>0</v>
      </c>
      <c r="Y75">
        <f>BAWANA!AW75+BAWANA!AX75</f>
        <v>29.5</v>
      </c>
      <c r="Z75">
        <f>BAWANA!BD75+BAWANA!BE75</f>
        <v>29.5</v>
      </c>
      <c r="AA75">
        <f>BAWANA!X75+BAWANA!Y75</f>
        <v>29.5</v>
      </c>
      <c r="AB75">
        <f>BAWANA!AE75+BAWANA!AF75</f>
        <v>29.5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236</v>
      </c>
      <c r="E76">
        <f>BAWANA!AM76</f>
        <v>0</v>
      </c>
      <c r="F76">
        <f t="shared" si="11"/>
        <v>256</v>
      </c>
      <c r="G76">
        <f t="shared" si="12"/>
        <v>236</v>
      </c>
      <c r="H76" s="154"/>
      <c r="I76">
        <f>BRPL_EOD!AK76+BRPL_EOD!AL76</f>
        <v>93.49</v>
      </c>
      <c r="J76">
        <f>BYPL_EOD!AK76+BYPL_EOD!AL76</f>
        <v>46.02</v>
      </c>
      <c r="K76">
        <f>MES_EOD!AK76+MES_EOD!AL76</f>
        <v>5.53</v>
      </c>
      <c r="L76">
        <f>NDMC_EOD!AK76+NDMC_EOD!AL76</f>
        <v>26.79</v>
      </c>
      <c r="M76">
        <f>TPDDL_EOD!AK76+TPDDL_EOD!AL76</f>
        <v>64.16</v>
      </c>
      <c r="N76">
        <f t="shared" si="7"/>
        <v>235.98999999999998</v>
      </c>
      <c r="O76" s="154">
        <f t="shared" si="8"/>
        <v>1.0000000000019327E-2</v>
      </c>
      <c r="P76">
        <v>93.493961608542733</v>
      </c>
      <c r="Q76">
        <v>46.021950082630624</v>
      </c>
      <c r="R76">
        <v>5.5302343319632197</v>
      </c>
      <c r="S76">
        <v>26.791135217593968</v>
      </c>
      <c r="T76">
        <v>64.162718759269467</v>
      </c>
      <c r="U76" s="156">
        <f t="shared" si="9"/>
        <v>236</v>
      </c>
      <c r="V76" s="154">
        <f t="shared" si="10"/>
        <v>0</v>
      </c>
      <c r="Y76">
        <f>BAWANA!AW76+BAWANA!AX76</f>
        <v>29.5</v>
      </c>
      <c r="Z76">
        <f>BAWANA!BD76+BAWANA!BE76</f>
        <v>29.5</v>
      </c>
      <c r="AA76">
        <f>BAWANA!X76+BAWANA!Y76</f>
        <v>29.5</v>
      </c>
      <c r="AB76">
        <f>BAWANA!AE76+BAWANA!AF76</f>
        <v>29.5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236</v>
      </c>
      <c r="E77">
        <f>BAWANA!AM77</f>
        <v>0</v>
      </c>
      <c r="F77">
        <f t="shared" si="11"/>
        <v>256</v>
      </c>
      <c r="G77">
        <f t="shared" si="12"/>
        <v>236</v>
      </c>
      <c r="H77" s="154"/>
      <c r="I77">
        <f>BRPL_EOD!AK77+BRPL_EOD!AL77</f>
        <v>93.49</v>
      </c>
      <c r="J77">
        <f>BYPL_EOD!AK77+BYPL_EOD!AL77</f>
        <v>46.02</v>
      </c>
      <c r="K77">
        <f>MES_EOD!AK77+MES_EOD!AL77</f>
        <v>5.53</v>
      </c>
      <c r="L77">
        <f>NDMC_EOD!AK77+NDMC_EOD!AL77</f>
        <v>26.79</v>
      </c>
      <c r="M77">
        <f>TPDDL_EOD!AK77+TPDDL_EOD!AL77</f>
        <v>64.16</v>
      </c>
      <c r="N77">
        <f t="shared" si="7"/>
        <v>235.98999999999998</v>
      </c>
      <c r="O77" s="154">
        <f t="shared" si="8"/>
        <v>1.0000000000019327E-2</v>
      </c>
      <c r="P77">
        <v>93.493961608542733</v>
      </c>
      <c r="Q77">
        <v>46.021950082630624</v>
      </c>
      <c r="R77">
        <v>5.5302343319632197</v>
      </c>
      <c r="S77">
        <v>26.791135217593968</v>
      </c>
      <c r="T77">
        <v>64.162718759269467</v>
      </c>
      <c r="U77" s="156">
        <f t="shared" si="9"/>
        <v>236</v>
      </c>
      <c r="V77" s="154">
        <f t="shared" si="10"/>
        <v>0</v>
      </c>
      <c r="Y77">
        <f>BAWANA!AW77+BAWANA!AX77</f>
        <v>29.5</v>
      </c>
      <c r="Z77">
        <f>BAWANA!BD77+BAWANA!BE77</f>
        <v>29.5</v>
      </c>
      <c r="AA77">
        <f>BAWANA!X77+BAWANA!Y77</f>
        <v>29.5</v>
      </c>
      <c r="AB77">
        <f>BAWANA!AE77+BAWANA!AF77</f>
        <v>29.5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236</v>
      </c>
      <c r="E78">
        <f>BAWANA!AM78</f>
        <v>0</v>
      </c>
      <c r="F78">
        <f t="shared" si="11"/>
        <v>256</v>
      </c>
      <c r="G78">
        <f t="shared" si="12"/>
        <v>236</v>
      </c>
      <c r="H78" s="154"/>
      <c r="I78">
        <f>BRPL_EOD!AK78+BRPL_EOD!AL78</f>
        <v>93.49</v>
      </c>
      <c r="J78">
        <f>BYPL_EOD!AK78+BYPL_EOD!AL78</f>
        <v>46.02</v>
      </c>
      <c r="K78">
        <f>MES_EOD!AK78+MES_EOD!AL78</f>
        <v>5.53</v>
      </c>
      <c r="L78">
        <f>NDMC_EOD!AK78+NDMC_EOD!AL78</f>
        <v>26.79</v>
      </c>
      <c r="M78">
        <f>TPDDL_EOD!AK78+TPDDL_EOD!AL78</f>
        <v>64.16</v>
      </c>
      <c r="N78">
        <f t="shared" si="7"/>
        <v>235.98999999999998</v>
      </c>
      <c r="O78" s="154">
        <f t="shared" si="8"/>
        <v>1.0000000000019327E-2</v>
      </c>
      <c r="P78">
        <v>93.493961608542733</v>
      </c>
      <c r="Q78">
        <v>46.021950082630624</v>
      </c>
      <c r="R78">
        <v>5.5302343319632197</v>
      </c>
      <c r="S78">
        <v>26.791135217593968</v>
      </c>
      <c r="T78">
        <v>64.162718759269467</v>
      </c>
      <c r="U78" s="156">
        <f t="shared" si="9"/>
        <v>236</v>
      </c>
      <c r="V78" s="154">
        <f t="shared" si="10"/>
        <v>0</v>
      </c>
      <c r="Y78">
        <f>BAWANA!AW78+BAWANA!AX78</f>
        <v>29.5</v>
      </c>
      <c r="Z78">
        <f>BAWANA!BD78+BAWANA!BE78</f>
        <v>29.5</v>
      </c>
      <c r="AA78">
        <f>BAWANA!X78+BAWANA!Y78</f>
        <v>29.5</v>
      </c>
      <c r="AB78">
        <f>BAWANA!AE78+BAWANA!AF78</f>
        <v>29.5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236</v>
      </c>
      <c r="E79">
        <f>BAWANA!AM79</f>
        <v>0</v>
      </c>
      <c r="F79">
        <f t="shared" si="11"/>
        <v>256</v>
      </c>
      <c r="G79">
        <f t="shared" si="12"/>
        <v>236</v>
      </c>
      <c r="H79" s="154"/>
      <c r="I79">
        <f>BRPL_EOD!AK79+BRPL_EOD!AL79</f>
        <v>93.49</v>
      </c>
      <c r="J79">
        <f>BYPL_EOD!AK79+BYPL_EOD!AL79</f>
        <v>46.02</v>
      </c>
      <c r="K79">
        <f>MES_EOD!AK79+MES_EOD!AL79</f>
        <v>5.53</v>
      </c>
      <c r="L79">
        <f>NDMC_EOD!AK79+NDMC_EOD!AL79</f>
        <v>26.79</v>
      </c>
      <c r="M79">
        <f>TPDDL_EOD!AK79+TPDDL_EOD!AL79</f>
        <v>64.16</v>
      </c>
      <c r="N79">
        <f t="shared" si="7"/>
        <v>235.98999999999998</v>
      </c>
      <c r="O79" s="154">
        <f t="shared" si="8"/>
        <v>1.0000000000019327E-2</v>
      </c>
      <c r="P79">
        <v>93.493961608542733</v>
      </c>
      <c r="Q79">
        <v>46.021950082630624</v>
      </c>
      <c r="R79">
        <v>5.5302343319632197</v>
      </c>
      <c r="S79">
        <v>26.791135217593968</v>
      </c>
      <c r="T79">
        <v>64.162718759269467</v>
      </c>
      <c r="U79" s="156">
        <f t="shared" si="9"/>
        <v>236</v>
      </c>
      <c r="V79" s="154">
        <f t="shared" si="10"/>
        <v>0</v>
      </c>
      <c r="Y79">
        <f>BAWANA!AW79+BAWANA!AX79</f>
        <v>29.5</v>
      </c>
      <c r="Z79">
        <f>BAWANA!BD79+BAWANA!BE79</f>
        <v>29.5</v>
      </c>
      <c r="AA79">
        <f>BAWANA!X79+BAWANA!Y79</f>
        <v>29.5</v>
      </c>
      <c r="AB79">
        <f>BAWANA!AE79+BAWANA!AF79</f>
        <v>29.5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236</v>
      </c>
      <c r="E80">
        <f>BAWANA!AM80</f>
        <v>0</v>
      </c>
      <c r="F80">
        <f t="shared" si="11"/>
        <v>256</v>
      </c>
      <c r="G80">
        <f t="shared" si="12"/>
        <v>236</v>
      </c>
      <c r="H80" s="154"/>
      <c r="I80">
        <f>BRPL_EOD!AK80+BRPL_EOD!AL80</f>
        <v>93.49</v>
      </c>
      <c r="J80">
        <f>BYPL_EOD!AK80+BYPL_EOD!AL80</f>
        <v>46.02</v>
      </c>
      <c r="K80">
        <f>MES_EOD!AK80+MES_EOD!AL80</f>
        <v>5.53</v>
      </c>
      <c r="L80">
        <f>NDMC_EOD!AK80+NDMC_EOD!AL80</f>
        <v>26.79</v>
      </c>
      <c r="M80">
        <f>TPDDL_EOD!AK80+TPDDL_EOD!AL80</f>
        <v>64.16</v>
      </c>
      <c r="N80">
        <f t="shared" si="7"/>
        <v>235.98999999999998</v>
      </c>
      <c r="O80" s="154">
        <f t="shared" si="8"/>
        <v>1.0000000000019327E-2</v>
      </c>
      <c r="P80">
        <v>93.493961608542733</v>
      </c>
      <c r="Q80">
        <v>46.021950082630624</v>
      </c>
      <c r="R80">
        <v>5.5302343319632197</v>
      </c>
      <c r="S80">
        <v>26.791135217593968</v>
      </c>
      <c r="T80">
        <v>64.162718759269467</v>
      </c>
      <c r="U80" s="156">
        <f t="shared" si="9"/>
        <v>236</v>
      </c>
      <c r="V80" s="154">
        <f t="shared" si="10"/>
        <v>0</v>
      </c>
      <c r="Y80">
        <f>BAWANA!AW80+BAWANA!AX80</f>
        <v>29.5</v>
      </c>
      <c r="Z80">
        <f>BAWANA!BD80+BAWANA!BE80</f>
        <v>29.5</v>
      </c>
      <c r="AA80">
        <f>BAWANA!X80+BAWANA!Y80</f>
        <v>29.5</v>
      </c>
      <c r="AB80">
        <f>BAWANA!AE80+BAWANA!AF80</f>
        <v>29.5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236</v>
      </c>
      <c r="E81">
        <f>BAWANA!AM81</f>
        <v>0</v>
      </c>
      <c r="F81">
        <f t="shared" si="11"/>
        <v>256</v>
      </c>
      <c r="G81">
        <f t="shared" si="12"/>
        <v>236</v>
      </c>
      <c r="H81" s="154"/>
      <c r="I81">
        <f>BRPL_EOD!AK81+BRPL_EOD!AL81</f>
        <v>93.49</v>
      </c>
      <c r="J81">
        <f>BYPL_EOD!AK81+BYPL_EOD!AL81</f>
        <v>46.02</v>
      </c>
      <c r="K81">
        <f>MES_EOD!AK81+MES_EOD!AL81</f>
        <v>5.53</v>
      </c>
      <c r="L81">
        <f>NDMC_EOD!AK81+NDMC_EOD!AL81</f>
        <v>26.79</v>
      </c>
      <c r="M81">
        <f>TPDDL_EOD!AK81+TPDDL_EOD!AL81</f>
        <v>64.16</v>
      </c>
      <c r="N81">
        <f t="shared" si="7"/>
        <v>235.98999999999998</v>
      </c>
      <c r="O81" s="154">
        <f t="shared" si="8"/>
        <v>1.0000000000019327E-2</v>
      </c>
      <c r="P81">
        <v>93.493961608542733</v>
      </c>
      <c r="Q81">
        <v>46.021950082630624</v>
      </c>
      <c r="R81">
        <v>5.5302343319632197</v>
      </c>
      <c r="S81">
        <v>26.791135217593968</v>
      </c>
      <c r="T81">
        <v>64.162718759269467</v>
      </c>
      <c r="U81" s="156">
        <f t="shared" si="9"/>
        <v>236</v>
      </c>
      <c r="V81" s="154">
        <f t="shared" si="10"/>
        <v>0</v>
      </c>
      <c r="Y81">
        <f>BAWANA!AW81+BAWANA!AX81</f>
        <v>29.5</v>
      </c>
      <c r="Z81">
        <f>BAWANA!BD81+BAWANA!BE81</f>
        <v>29.5</v>
      </c>
      <c r="AA81">
        <f>BAWANA!X81+BAWANA!Y81</f>
        <v>29.5</v>
      </c>
      <c r="AB81">
        <f>BAWANA!AE81+BAWANA!AF81</f>
        <v>29.5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236</v>
      </c>
      <c r="E82">
        <f>BAWANA!AM82</f>
        <v>0</v>
      </c>
      <c r="F82">
        <f t="shared" si="11"/>
        <v>256</v>
      </c>
      <c r="G82">
        <f t="shared" si="12"/>
        <v>236</v>
      </c>
      <c r="H82" s="154"/>
      <c r="I82">
        <f>BRPL_EOD!AK82+BRPL_EOD!AL82</f>
        <v>93.49</v>
      </c>
      <c r="J82">
        <f>BYPL_EOD!AK82+BYPL_EOD!AL82</f>
        <v>46.02</v>
      </c>
      <c r="K82">
        <f>MES_EOD!AK82+MES_EOD!AL82</f>
        <v>5.53</v>
      </c>
      <c r="L82">
        <f>NDMC_EOD!AK82+NDMC_EOD!AL82</f>
        <v>26.79</v>
      </c>
      <c r="M82">
        <f>TPDDL_EOD!AK82+TPDDL_EOD!AL82</f>
        <v>64.16</v>
      </c>
      <c r="N82">
        <f t="shared" si="7"/>
        <v>235.98999999999998</v>
      </c>
      <c r="O82" s="154">
        <f t="shared" si="8"/>
        <v>1.0000000000019327E-2</v>
      </c>
      <c r="P82">
        <v>93.493961608542733</v>
      </c>
      <c r="Q82">
        <v>46.021950082630624</v>
      </c>
      <c r="R82">
        <v>5.5302343319632197</v>
      </c>
      <c r="S82">
        <v>26.791135217593968</v>
      </c>
      <c r="T82">
        <v>64.162718759269467</v>
      </c>
      <c r="U82" s="156">
        <f t="shared" si="9"/>
        <v>236</v>
      </c>
      <c r="V82" s="154">
        <f t="shared" si="10"/>
        <v>0</v>
      </c>
      <c r="Y82">
        <f>BAWANA!AW82+BAWANA!AX82</f>
        <v>29.5</v>
      </c>
      <c r="Z82">
        <f>BAWANA!BD82+BAWANA!BE82</f>
        <v>29.5</v>
      </c>
      <c r="AA82">
        <f>BAWANA!X82+BAWANA!Y82</f>
        <v>29.5</v>
      </c>
      <c r="AB82">
        <f>BAWANA!AE82+BAWANA!AF82</f>
        <v>29.5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95.25</v>
      </c>
      <c r="J83">
        <f>BYPL_EOD!AK83+BYPL_EOD!AL83</f>
        <v>46.8</v>
      </c>
      <c r="K83">
        <f>MES_EOD!AK83+MES_EOD!AL83</f>
        <v>5.46</v>
      </c>
      <c r="L83">
        <f>NDMC_EOD!AK83+NDMC_EOD!AL83</f>
        <v>27.24</v>
      </c>
      <c r="M83">
        <f>TPDDL_EOD!AK83+TPDDL_EOD!AL83</f>
        <v>65.25</v>
      </c>
      <c r="N83">
        <f t="shared" si="7"/>
        <v>240.00000000000003</v>
      </c>
      <c r="O83" s="154">
        <f t="shared" si="8"/>
        <v>0</v>
      </c>
      <c r="P83">
        <v>95.249999999999986</v>
      </c>
      <c r="Q83">
        <v>46.79999999999999</v>
      </c>
      <c r="R83">
        <v>5.4599999999999991</v>
      </c>
      <c r="S83">
        <v>27.239999999999995</v>
      </c>
      <c r="T83">
        <v>65.249999999999986</v>
      </c>
      <c r="U83" s="156">
        <f t="shared" si="9"/>
        <v>240</v>
      </c>
      <c r="V83" s="154">
        <f t="shared" si="10"/>
        <v>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95.25</v>
      </c>
      <c r="J84">
        <f>BYPL_EOD!AK84+BYPL_EOD!AL84</f>
        <v>46.8</v>
      </c>
      <c r="K84">
        <f>MES_EOD!AK84+MES_EOD!AL84</f>
        <v>5.46</v>
      </c>
      <c r="L84">
        <f>NDMC_EOD!AK84+NDMC_EOD!AL84</f>
        <v>27.24</v>
      </c>
      <c r="M84">
        <f>TPDDL_EOD!AK84+TPDDL_EOD!AL84</f>
        <v>65.25</v>
      </c>
      <c r="N84">
        <f t="shared" si="7"/>
        <v>240.00000000000003</v>
      </c>
      <c r="O84" s="154">
        <f t="shared" si="8"/>
        <v>0</v>
      </c>
      <c r="P84">
        <v>95.249999999999986</v>
      </c>
      <c r="Q84">
        <v>46.79999999999999</v>
      </c>
      <c r="R84">
        <v>5.4599999999999991</v>
      </c>
      <c r="S84">
        <v>27.239999999999995</v>
      </c>
      <c r="T84">
        <v>65.249999999999986</v>
      </c>
      <c r="U84" s="156">
        <f t="shared" si="9"/>
        <v>240</v>
      </c>
      <c r="V84" s="154">
        <f t="shared" si="10"/>
        <v>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95.11</v>
      </c>
      <c r="J85">
        <f>BYPL_EOD!AK85+BYPL_EOD!AL85</f>
        <v>46.8</v>
      </c>
      <c r="K85">
        <f>MES_EOD!AK85+MES_EOD!AL85</f>
        <v>5.6</v>
      </c>
      <c r="L85">
        <f>NDMC_EOD!AK85+NDMC_EOD!AL85</f>
        <v>27.24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P85">
        <v>95.11</v>
      </c>
      <c r="Q85">
        <v>46.8</v>
      </c>
      <c r="R85">
        <v>5.6</v>
      </c>
      <c r="S85">
        <v>27.24</v>
      </c>
      <c r="T85">
        <v>65.25</v>
      </c>
      <c r="U85" s="156">
        <f t="shared" si="9"/>
        <v>240</v>
      </c>
      <c r="V85" s="154">
        <f t="shared" si="10"/>
        <v>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95.11</v>
      </c>
      <c r="J86">
        <f>BYPL_EOD!AK86+BYPL_EOD!AL86</f>
        <v>46.8</v>
      </c>
      <c r="K86">
        <f>MES_EOD!AK86+MES_EOD!AL86</f>
        <v>5.6</v>
      </c>
      <c r="L86">
        <f>NDMC_EOD!AK86+NDMC_EOD!AL86</f>
        <v>27.24</v>
      </c>
      <c r="M86">
        <f>TPDDL_EOD!AK86+TPDDL_EOD!AL86</f>
        <v>65.25</v>
      </c>
      <c r="N86">
        <f t="shared" si="7"/>
        <v>240</v>
      </c>
      <c r="O86" s="154">
        <f t="shared" si="8"/>
        <v>0</v>
      </c>
      <c r="P86">
        <v>95.11</v>
      </c>
      <c r="Q86">
        <v>46.8</v>
      </c>
      <c r="R86">
        <v>5.6</v>
      </c>
      <c r="S86">
        <v>27.24</v>
      </c>
      <c r="T86">
        <v>65.25</v>
      </c>
      <c r="U86" s="156">
        <f t="shared" si="9"/>
        <v>240</v>
      </c>
      <c r="V86" s="154">
        <f t="shared" si="10"/>
        <v>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240</v>
      </c>
      <c r="E87">
        <f>BAWANA!AM87</f>
        <v>0</v>
      </c>
      <c r="F87">
        <f t="shared" si="11"/>
        <v>256</v>
      </c>
      <c r="G87">
        <f t="shared" si="12"/>
        <v>240</v>
      </c>
      <c r="H87" s="154"/>
      <c r="I87">
        <f>BRPL_EOD!AK87+BRPL_EOD!AL87</f>
        <v>95.11</v>
      </c>
      <c r="J87">
        <f>BYPL_EOD!AK87+BYPL_EOD!AL87</f>
        <v>46.8</v>
      </c>
      <c r="K87">
        <f>MES_EOD!AK87+MES_EOD!AL87</f>
        <v>5.6</v>
      </c>
      <c r="L87">
        <f>NDMC_EOD!AK87+NDMC_EOD!AL87</f>
        <v>27.24</v>
      </c>
      <c r="M87">
        <f>TPDDL_EOD!AK87+TPDDL_EOD!AL87</f>
        <v>65.25</v>
      </c>
      <c r="N87">
        <f t="shared" si="7"/>
        <v>240</v>
      </c>
      <c r="O87" s="154">
        <f t="shared" si="8"/>
        <v>0</v>
      </c>
      <c r="P87">
        <v>95.11</v>
      </c>
      <c r="Q87">
        <v>46.8</v>
      </c>
      <c r="R87">
        <v>5.6</v>
      </c>
      <c r="S87">
        <v>27.24</v>
      </c>
      <c r="T87">
        <v>65.25</v>
      </c>
      <c r="U87" s="156">
        <f t="shared" si="9"/>
        <v>240</v>
      </c>
      <c r="V87" s="154">
        <f t="shared" si="10"/>
        <v>0</v>
      </c>
      <c r="Y87">
        <f>BAWANA!AW87+BAWANA!AX87</f>
        <v>30</v>
      </c>
      <c r="Z87">
        <f>BAWANA!BD87+BAWANA!BE87</f>
        <v>30</v>
      </c>
      <c r="AA87">
        <f>BAWANA!X87+BAWANA!Y87</f>
        <v>30</v>
      </c>
      <c r="AB87">
        <f>BAWANA!AE87+BAWANA!AF87</f>
        <v>30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240</v>
      </c>
      <c r="E88">
        <f>BAWANA!AM88</f>
        <v>0</v>
      </c>
      <c r="F88">
        <f t="shared" si="11"/>
        <v>256</v>
      </c>
      <c r="G88">
        <f t="shared" si="12"/>
        <v>240</v>
      </c>
      <c r="H88" s="154"/>
      <c r="I88">
        <f>BRPL_EOD!AK88+BRPL_EOD!AL88</f>
        <v>95.11</v>
      </c>
      <c r="J88">
        <f>BYPL_EOD!AK88+BYPL_EOD!AL88</f>
        <v>46.8</v>
      </c>
      <c r="K88">
        <f>MES_EOD!AK88+MES_EOD!AL88</f>
        <v>5.6</v>
      </c>
      <c r="L88">
        <f>NDMC_EOD!AK88+NDMC_EOD!AL88</f>
        <v>27.24</v>
      </c>
      <c r="M88">
        <f>TPDDL_EOD!AK88+TPDDL_EOD!AL88</f>
        <v>65.25</v>
      </c>
      <c r="N88">
        <f t="shared" si="7"/>
        <v>240</v>
      </c>
      <c r="O88" s="154">
        <f t="shared" si="8"/>
        <v>0</v>
      </c>
      <c r="P88">
        <v>95.11</v>
      </c>
      <c r="Q88">
        <v>46.8</v>
      </c>
      <c r="R88">
        <v>5.6</v>
      </c>
      <c r="S88">
        <v>27.24</v>
      </c>
      <c r="T88">
        <v>65.25</v>
      </c>
      <c r="U88" s="156">
        <f t="shared" si="9"/>
        <v>240</v>
      </c>
      <c r="V88" s="154">
        <f t="shared" si="10"/>
        <v>0</v>
      </c>
      <c r="Y88">
        <f>BAWANA!AW88+BAWANA!AX88</f>
        <v>30</v>
      </c>
      <c r="Z88">
        <f>BAWANA!BD88+BAWANA!BE88</f>
        <v>30</v>
      </c>
      <c r="AA88">
        <f>BAWANA!X88+BAWANA!Y88</f>
        <v>30</v>
      </c>
      <c r="AB88">
        <f>BAWANA!AE88+BAWANA!AF88</f>
        <v>30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54"/>
      <c r="I89">
        <f>BRPL_EOD!AK89+BRPL_EOD!AL89</f>
        <v>95.11</v>
      </c>
      <c r="J89">
        <f>BYPL_EOD!AK89+BYPL_EOD!AL89</f>
        <v>46.8</v>
      </c>
      <c r="K89">
        <f>MES_EOD!AK89+MES_EOD!AL89</f>
        <v>5.6</v>
      </c>
      <c r="L89">
        <f>NDMC_EOD!AK89+NDMC_EOD!AL89</f>
        <v>27.24</v>
      </c>
      <c r="M89">
        <f>TPDDL_EOD!AK89+TPDDL_EOD!AL89</f>
        <v>65.25</v>
      </c>
      <c r="N89">
        <f t="shared" si="7"/>
        <v>240</v>
      </c>
      <c r="O89" s="154">
        <f t="shared" si="8"/>
        <v>0</v>
      </c>
      <c r="P89">
        <v>95.11</v>
      </c>
      <c r="Q89">
        <v>46.8</v>
      </c>
      <c r="R89">
        <v>5.6</v>
      </c>
      <c r="S89">
        <v>27.24</v>
      </c>
      <c r="T89">
        <v>65.25</v>
      </c>
      <c r="U89" s="156">
        <f t="shared" si="9"/>
        <v>240</v>
      </c>
      <c r="V89" s="154">
        <f t="shared" si="10"/>
        <v>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240</v>
      </c>
      <c r="E90">
        <f>BAWANA!AM90</f>
        <v>0</v>
      </c>
      <c r="F90">
        <f t="shared" si="11"/>
        <v>256</v>
      </c>
      <c r="G90">
        <f t="shared" si="12"/>
        <v>240</v>
      </c>
      <c r="H90" s="154"/>
      <c r="I90">
        <f>BRPL_EOD!AK90+BRPL_EOD!AL90</f>
        <v>95.11</v>
      </c>
      <c r="J90">
        <f>BYPL_EOD!AK90+BYPL_EOD!AL90</f>
        <v>46.8</v>
      </c>
      <c r="K90">
        <f>MES_EOD!AK90+MES_EOD!AL90</f>
        <v>5.6</v>
      </c>
      <c r="L90">
        <f>NDMC_EOD!AK90+NDMC_EOD!AL90</f>
        <v>27.24</v>
      </c>
      <c r="M90">
        <f>TPDDL_EOD!AK90+TPDDL_EOD!AL90</f>
        <v>65.25</v>
      </c>
      <c r="N90">
        <f t="shared" si="7"/>
        <v>240</v>
      </c>
      <c r="O90" s="154">
        <f t="shared" si="8"/>
        <v>0</v>
      </c>
      <c r="P90">
        <v>95.11</v>
      </c>
      <c r="Q90">
        <v>46.8</v>
      </c>
      <c r="R90">
        <v>5.6</v>
      </c>
      <c r="S90">
        <v>27.24</v>
      </c>
      <c r="T90">
        <v>65.25</v>
      </c>
      <c r="U90" s="156">
        <f t="shared" si="9"/>
        <v>240</v>
      </c>
      <c r="V90" s="154">
        <f t="shared" si="10"/>
        <v>0</v>
      </c>
      <c r="Y90">
        <f>BAWANA!AW90+BAWANA!AX90</f>
        <v>30</v>
      </c>
      <c r="Z90">
        <f>BAWANA!BD90+BAWANA!BE90</f>
        <v>30</v>
      </c>
      <c r="AA90">
        <f>BAWANA!X90+BAWANA!Y90</f>
        <v>30</v>
      </c>
      <c r="AB90">
        <f>BAWANA!AE90+BAWANA!AF90</f>
        <v>30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95.11</v>
      </c>
      <c r="J91">
        <f>BYPL_EOD!AK91+BYPL_EOD!AL91</f>
        <v>46.8</v>
      </c>
      <c r="K91">
        <f>MES_EOD!AK91+MES_EOD!AL91</f>
        <v>5.6</v>
      </c>
      <c r="L91">
        <f>NDMC_EOD!AK91+NDMC_EOD!AL91</f>
        <v>27.24</v>
      </c>
      <c r="M91">
        <f>TPDDL_EOD!AK91+TPDDL_EOD!AL91</f>
        <v>65.25</v>
      </c>
      <c r="N91">
        <f t="shared" si="7"/>
        <v>240</v>
      </c>
      <c r="O91" s="154">
        <f t="shared" si="8"/>
        <v>0</v>
      </c>
      <c r="P91">
        <v>95.11</v>
      </c>
      <c r="Q91">
        <v>46.8</v>
      </c>
      <c r="R91">
        <v>5.6</v>
      </c>
      <c r="S91">
        <v>27.24</v>
      </c>
      <c r="T91">
        <v>65.25</v>
      </c>
      <c r="U91" s="156">
        <f t="shared" si="9"/>
        <v>240</v>
      </c>
      <c r="V91" s="154">
        <f t="shared" si="10"/>
        <v>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240</v>
      </c>
      <c r="E92">
        <f>BAWANA!AM92</f>
        <v>0</v>
      </c>
      <c r="F92">
        <f t="shared" si="11"/>
        <v>256</v>
      </c>
      <c r="G92">
        <f t="shared" si="12"/>
        <v>240</v>
      </c>
      <c r="H92" s="154"/>
      <c r="I92">
        <f>BRPL_EOD!AK92+BRPL_EOD!AL92</f>
        <v>95.11</v>
      </c>
      <c r="J92">
        <f>BYPL_EOD!AK92+BYPL_EOD!AL92</f>
        <v>46.8</v>
      </c>
      <c r="K92">
        <f>MES_EOD!AK92+MES_EOD!AL92</f>
        <v>5.6</v>
      </c>
      <c r="L92">
        <f>NDMC_EOD!AK92+NDMC_EOD!AL92</f>
        <v>27.24</v>
      </c>
      <c r="M92">
        <f>TPDDL_EOD!AK92+TPDDL_EOD!AL92</f>
        <v>65.25</v>
      </c>
      <c r="N92">
        <f t="shared" si="7"/>
        <v>240</v>
      </c>
      <c r="O92" s="154">
        <f t="shared" si="8"/>
        <v>0</v>
      </c>
      <c r="P92">
        <v>95.11</v>
      </c>
      <c r="Q92">
        <v>46.8</v>
      </c>
      <c r="R92">
        <v>5.6</v>
      </c>
      <c r="S92">
        <v>27.24</v>
      </c>
      <c r="T92">
        <v>65.25</v>
      </c>
      <c r="U92" s="156">
        <f t="shared" si="9"/>
        <v>240</v>
      </c>
      <c r="V92" s="154">
        <f t="shared" si="10"/>
        <v>0</v>
      </c>
      <c r="Y92">
        <f>BAWANA!AW92+BAWANA!AX92</f>
        <v>30</v>
      </c>
      <c r="Z92">
        <f>BAWANA!BD92+BAWANA!BE92</f>
        <v>30</v>
      </c>
      <c r="AA92">
        <f>BAWANA!X92+BAWANA!Y92</f>
        <v>30</v>
      </c>
      <c r="AB92">
        <f>BAWANA!AE92+BAWANA!AF92</f>
        <v>30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</v>
      </c>
      <c r="E93">
        <f>BAWANA!AM93</f>
        <v>0</v>
      </c>
      <c r="F93">
        <f t="shared" si="11"/>
        <v>256</v>
      </c>
      <c r="G93">
        <f t="shared" si="12"/>
        <v>240</v>
      </c>
      <c r="H93" s="154"/>
      <c r="I93">
        <f>BRPL_EOD!AK93+BRPL_EOD!AL93</f>
        <v>95.11</v>
      </c>
      <c r="J93">
        <f>BYPL_EOD!AK93+BYPL_EOD!AL93</f>
        <v>46.8</v>
      </c>
      <c r="K93">
        <f>MES_EOD!AK93+MES_EOD!AL93</f>
        <v>5.6</v>
      </c>
      <c r="L93">
        <f>NDMC_EOD!AK93+NDMC_EOD!AL93</f>
        <v>27.24</v>
      </c>
      <c r="M93">
        <f>TPDDL_EOD!AK93+TPDDL_EOD!AL93</f>
        <v>65.25</v>
      </c>
      <c r="N93">
        <f t="shared" si="7"/>
        <v>240</v>
      </c>
      <c r="O93" s="154">
        <f t="shared" si="8"/>
        <v>0</v>
      </c>
      <c r="P93">
        <v>95.11</v>
      </c>
      <c r="Q93">
        <v>46.8</v>
      </c>
      <c r="R93">
        <v>5.6</v>
      </c>
      <c r="S93">
        <v>27.24</v>
      </c>
      <c r="T93">
        <v>65.25</v>
      </c>
      <c r="U93" s="156">
        <f t="shared" si="9"/>
        <v>240</v>
      </c>
      <c r="V93" s="154">
        <f t="shared" si="10"/>
        <v>0</v>
      </c>
      <c r="Y93">
        <f>BAWANA!AW93+BAWANA!AX93</f>
        <v>30</v>
      </c>
      <c r="Z93">
        <f>BAWANA!BD93+BAWANA!BE93</f>
        <v>30</v>
      </c>
      <c r="AA93">
        <f>BAWANA!X93+BAWANA!Y93</f>
        <v>30</v>
      </c>
      <c r="AB93">
        <f>BAWANA!AE93+BAWANA!AF93</f>
        <v>30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240</v>
      </c>
      <c r="E94">
        <f>BAWANA!AM94</f>
        <v>0</v>
      </c>
      <c r="F94">
        <f t="shared" si="11"/>
        <v>256</v>
      </c>
      <c r="G94">
        <f t="shared" si="12"/>
        <v>240</v>
      </c>
      <c r="H94" s="154"/>
      <c r="I94">
        <f>BRPL_EOD!AK94+BRPL_EOD!AL94</f>
        <v>95.11</v>
      </c>
      <c r="J94">
        <f>BYPL_EOD!AK94+BYPL_EOD!AL94</f>
        <v>46.8</v>
      </c>
      <c r="K94">
        <f>MES_EOD!AK94+MES_EOD!AL94</f>
        <v>5.6</v>
      </c>
      <c r="L94">
        <f>NDMC_EOD!AK94+NDMC_EOD!AL94</f>
        <v>27.24</v>
      </c>
      <c r="M94">
        <f>TPDDL_EOD!AK94+TPDDL_EOD!AL94</f>
        <v>65.25</v>
      </c>
      <c r="N94">
        <f t="shared" si="7"/>
        <v>240</v>
      </c>
      <c r="O94" s="154">
        <f t="shared" si="8"/>
        <v>0</v>
      </c>
      <c r="P94">
        <v>95.11</v>
      </c>
      <c r="Q94">
        <v>46.8</v>
      </c>
      <c r="R94">
        <v>5.6</v>
      </c>
      <c r="S94">
        <v>27.24</v>
      </c>
      <c r="T94">
        <v>65.25</v>
      </c>
      <c r="U94" s="156">
        <f t="shared" si="9"/>
        <v>240</v>
      </c>
      <c r="V94" s="154">
        <f t="shared" si="10"/>
        <v>0</v>
      </c>
      <c r="Y94">
        <f>BAWANA!AW94+BAWANA!AX94</f>
        <v>30</v>
      </c>
      <c r="Z94">
        <f>BAWANA!BD94+BAWANA!BE94</f>
        <v>30</v>
      </c>
      <c r="AA94">
        <f>BAWANA!X94+BAWANA!Y94</f>
        <v>30</v>
      </c>
      <c r="AB94">
        <f>BAWANA!AE94+BAWANA!AF94</f>
        <v>30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240</v>
      </c>
      <c r="E95">
        <f>BAWANA!AM95</f>
        <v>0</v>
      </c>
      <c r="F95">
        <f t="shared" si="11"/>
        <v>256</v>
      </c>
      <c r="G95">
        <f t="shared" si="12"/>
        <v>240</v>
      </c>
      <c r="H95" s="154"/>
      <c r="I95">
        <f>BRPL_EOD!AK95+BRPL_EOD!AL95</f>
        <v>95.11</v>
      </c>
      <c r="J95">
        <f>BYPL_EOD!AK95+BYPL_EOD!AL95</f>
        <v>46.8</v>
      </c>
      <c r="K95">
        <f>MES_EOD!AK95+MES_EOD!AL95</f>
        <v>5.6</v>
      </c>
      <c r="L95">
        <f>NDMC_EOD!AK95+NDMC_EOD!AL95</f>
        <v>27.24</v>
      </c>
      <c r="M95">
        <f>TPDDL_EOD!AK95+TPDDL_EOD!AL95</f>
        <v>65.25</v>
      </c>
      <c r="N95">
        <f t="shared" si="7"/>
        <v>240</v>
      </c>
      <c r="O95" s="154">
        <f t="shared" si="8"/>
        <v>0</v>
      </c>
      <c r="P95">
        <v>95.11</v>
      </c>
      <c r="Q95">
        <v>46.8</v>
      </c>
      <c r="R95">
        <v>5.6</v>
      </c>
      <c r="S95">
        <v>27.24</v>
      </c>
      <c r="T95">
        <v>65.25</v>
      </c>
      <c r="U95" s="156">
        <f t="shared" si="9"/>
        <v>240</v>
      </c>
      <c r="V95" s="154">
        <f t="shared" si="10"/>
        <v>0</v>
      </c>
      <c r="Y95">
        <f>BAWANA!AW95+BAWANA!AX95</f>
        <v>30</v>
      </c>
      <c r="Z95">
        <f>BAWANA!BD95+BAWANA!BE95</f>
        <v>30</v>
      </c>
      <c r="AA95">
        <f>BAWANA!X95+BAWANA!Y95</f>
        <v>30</v>
      </c>
      <c r="AB95">
        <f>BAWANA!AE95+BAWANA!AF95</f>
        <v>30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240</v>
      </c>
      <c r="E96">
        <f>BAWANA!AM96</f>
        <v>0</v>
      </c>
      <c r="F96">
        <f t="shared" si="11"/>
        <v>256</v>
      </c>
      <c r="G96">
        <f t="shared" si="12"/>
        <v>240</v>
      </c>
      <c r="H96" s="154"/>
      <c r="I96">
        <f>BRPL_EOD!AK96+BRPL_EOD!AL96</f>
        <v>95.11</v>
      </c>
      <c r="J96">
        <f>BYPL_EOD!AK96+BYPL_EOD!AL96</f>
        <v>46.8</v>
      </c>
      <c r="K96">
        <f>MES_EOD!AK96+MES_EOD!AL96</f>
        <v>5.6</v>
      </c>
      <c r="L96">
        <f>NDMC_EOD!AK96+NDMC_EOD!AL96</f>
        <v>27.24</v>
      </c>
      <c r="M96">
        <f>TPDDL_EOD!AK96+TPDDL_EOD!AL96</f>
        <v>65.25</v>
      </c>
      <c r="N96">
        <f t="shared" si="7"/>
        <v>240</v>
      </c>
      <c r="O96" s="154">
        <f t="shared" si="8"/>
        <v>0</v>
      </c>
      <c r="P96">
        <v>95.11</v>
      </c>
      <c r="Q96">
        <v>46.8</v>
      </c>
      <c r="R96">
        <v>5.6</v>
      </c>
      <c r="S96">
        <v>27.24</v>
      </c>
      <c r="T96">
        <v>65.25</v>
      </c>
      <c r="U96" s="156">
        <f t="shared" si="9"/>
        <v>240</v>
      </c>
      <c r="V96" s="154">
        <f t="shared" si="10"/>
        <v>0</v>
      </c>
      <c r="Y96">
        <f>BAWANA!AW96+BAWANA!AX96</f>
        <v>30</v>
      </c>
      <c r="Z96">
        <f>BAWANA!BD96+BAWANA!BE96</f>
        <v>30</v>
      </c>
      <c r="AA96">
        <f>BAWANA!X96+BAWANA!Y96</f>
        <v>30</v>
      </c>
      <c r="AB96">
        <f>BAWANA!AE96+BAWANA!AF96</f>
        <v>30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240</v>
      </c>
      <c r="E97">
        <f>BAWANA!AM97</f>
        <v>0</v>
      </c>
      <c r="F97">
        <f t="shared" si="11"/>
        <v>256</v>
      </c>
      <c r="G97">
        <f t="shared" si="12"/>
        <v>240</v>
      </c>
      <c r="H97" s="154"/>
      <c r="I97">
        <f>BRPL_EOD!AK97+BRPL_EOD!AL97</f>
        <v>95.11</v>
      </c>
      <c r="J97">
        <f>BYPL_EOD!AK97+BYPL_EOD!AL97</f>
        <v>46.8</v>
      </c>
      <c r="K97">
        <f>MES_EOD!AK97+MES_EOD!AL97</f>
        <v>5.6</v>
      </c>
      <c r="L97">
        <f>NDMC_EOD!AK97+NDMC_EOD!AL97</f>
        <v>27.24</v>
      </c>
      <c r="M97">
        <f>TPDDL_EOD!AK97+TPDDL_EOD!AL97</f>
        <v>65.25</v>
      </c>
      <c r="N97">
        <f t="shared" si="7"/>
        <v>240</v>
      </c>
      <c r="O97" s="154">
        <f t="shared" si="8"/>
        <v>0</v>
      </c>
      <c r="P97">
        <v>95.11</v>
      </c>
      <c r="Q97">
        <v>46.8</v>
      </c>
      <c r="R97">
        <v>5.6</v>
      </c>
      <c r="S97">
        <v>27.24</v>
      </c>
      <c r="T97">
        <v>65.25</v>
      </c>
      <c r="U97" s="156">
        <f t="shared" si="9"/>
        <v>240</v>
      </c>
      <c r="V97" s="154">
        <f t="shared" si="10"/>
        <v>0</v>
      </c>
      <c r="Y97">
        <f>BAWANA!AW97+BAWANA!AX97</f>
        <v>30</v>
      </c>
      <c r="Z97">
        <f>BAWANA!BD97+BAWANA!BE97</f>
        <v>30</v>
      </c>
      <c r="AA97">
        <f>BAWANA!X97+BAWANA!Y97</f>
        <v>30</v>
      </c>
      <c r="AB97">
        <f>BAWANA!AE97+BAWANA!AF97</f>
        <v>30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240</v>
      </c>
      <c r="E98">
        <f>BAWANA!AM98</f>
        <v>0</v>
      </c>
      <c r="F98">
        <f t="shared" si="11"/>
        <v>256</v>
      </c>
      <c r="G98">
        <f t="shared" si="12"/>
        <v>240</v>
      </c>
      <c r="H98" s="154"/>
      <c r="I98">
        <f>BRPL_EOD!AK98+BRPL_EOD!AL98</f>
        <v>95.11</v>
      </c>
      <c r="J98">
        <f>BYPL_EOD!AK98+BYPL_EOD!AL98</f>
        <v>46.8</v>
      </c>
      <c r="K98">
        <f>MES_EOD!AK98+MES_EOD!AL98</f>
        <v>5.6</v>
      </c>
      <c r="L98">
        <f>NDMC_EOD!AK98+NDMC_EOD!AL98</f>
        <v>27.24</v>
      </c>
      <c r="M98">
        <f>TPDDL_EOD!AK98+TPDDL_EOD!AL98</f>
        <v>65.25</v>
      </c>
      <c r="N98">
        <f t="shared" si="7"/>
        <v>240</v>
      </c>
      <c r="O98" s="154">
        <f t="shared" si="8"/>
        <v>0</v>
      </c>
      <c r="P98">
        <v>95.11</v>
      </c>
      <c r="Q98">
        <v>46.8</v>
      </c>
      <c r="R98">
        <v>5.6</v>
      </c>
      <c r="S98">
        <v>27.24</v>
      </c>
      <c r="T98">
        <v>65.25</v>
      </c>
      <c r="U98" s="156">
        <f t="shared" si="9"/>
        <v>240</v>
      </c>
      <c r="V98" s="154">
        <f t="shared" si="10"/>
        <v>0</v>
      </c>
      <c r="Y98">
        <f>BAWANA!AW98+BAWANA!AX98</f>
        <v>30</v>
      </c>
      <c r="Z98">
        <f>BAWANA!BD98+BAWANA!BE98</f>
        <v>30</v>
      </c>
      <c r="AA98">
        <f>BAWANA!X98+BAWANA!Y98</f>
        <v>30</v>
      </c>
      <c r="AB98">
        <f>BAWANA!AE98+BAWANA!AF98</f>
        <v>30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5.7485910000000002</v>
      </c>
      <c r="E99" s="156">
        <f t="shared" si="14"/>
        <v>0</v>
      </c>
      <c r="F99" s="156">
        <f t="shared" si="14"/>
        <v>6.1440000000000001</v>
      </c>
      <c r="G99" s="156">
        <f t="shared" si="14"/>
        <v>5.7485910000000002</v>
      </c>
      <c r="H99" s="156"/>
      <c r="I99" s="156">
        <f t="shared" si="14"/>
        <v>2.2671850000000004</v>
      </c>
      <c r="J99" s="156">
        <f t="shared" si="14"/>
        <v>1.1332350000000011</v>
      </c>
      <c r="K99" s="156">
        <f t="shared" si="14"/>
        <v>0.13302749999999997</v>
      </c>
      <c r="L99" s="156">
        <f t="shared" si="14"/>
        <v>0.6596524999999992</v>
      </c>
      <c r="M99" s="156">
        <f t="shared" si="14"/>
        <v>1.5555499999999995</v>
      </c>
      <c r="N99" s="156">
        <f t="shared" si="14"/>
        <v>5.7486500000000023</v>
      </c>
      <c r="O99" s="156">
        <f t="shared" si="14"/>
        <v>-5.9000000000125399E-5</v>
      </c>
      <c r="P99" s="156">
        <f t="shared" si="14"/>
        <v>2.267162029499616</v>
      </c>
      <c r="Q99" s="156">
        <f t="shared" si="14"/>
        <v>1.1332231779635622</v>
      </c>
      <c r="R99" s="156">
        <f t="shared" si="14"/>
        <v>0.13302615959665323</v>
      </c>
      <c r="S99" s="156">
        <f t="shared" si="14"/>
        <v>0.65964576340810821</v>
      </c>
      <c r="T99" s="156">
        <f t="shared" si="14"/>
        <v>1.5555338695320606</v>
      </c>
      <c r="U99" s="156">
        <f t="shared" si="14"/>
        <v>5.7485910000000002</v>
      </c>
      <c r="V99" s="156">
        <f t="shared" si="10"/>
        <v>0</v>
      </c>
      <c r="Y99" s="156">
        <f>SUM(Y3:Y98)/4000</f>
        <v>0.72641000000000067</v>
      </c>
      <c r="Z99" s="156">
        <f t="shared" ref="Z99:AD99" si="15">SUM(Z3:Z98)/4000</f>
        <v>0.72641000000000067</v>
      </c>
      <c r="AA99" s="156">
        <f t="shared" si="15"/>
        <v>0.72641000000000067</v>
      </c>
      <c r="AB99" s="156">
        <f t="shared" si="15"/>
        <v>0.72641000000000067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287</v>
      </c>
      <c r="E1" s="210"/>
      <c r="H1" s="154"/>
      <c r="I1" s="210" t="s">
        <v>344</v>
      </c>
      <c r="J1" s="210"/>
      <c r="K1" s="210"/>
      <c r="L1" s="210"/>
      <c r="M1" s="210"/>
      <c r="N1" s="210"/>
      <c r="O1" s="155"/>
      <c r="P1" s="210" t="s">
        <v>345</v>
      </c>
      <c r="Q1" s="210"/>
      <c r="R1" s="210"/>
      <c r="S1" s="210"/>
      <c r="T1" s="210"/>
      <c r="U1" s="156"/>
      <c r="V1" s="154"/>
      <c r="Y1" s="210" t="s">
        <v>351</v>
      </c>
      <c r="Z1" s="210"/>
      <c r="AA1" s="210" t="s">
        <v>352</v>
      </c>
      <c r="AB1" s="210"/>
      <c r="AC1" s="231" t="s">
        <v>349</v>
      </c>
      <c r="AD1" s="23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6"/>
      <c r="B2" t="s">
        <v>455</v>
      </c>
      <c r="C2" t="s">
        <v>456</v>
      </c>
      <c r="D2" t="s">
        <v>457</v>
      </c>
      <c r="E2" t="s">
        <v>459</v>
      </c>
      <c r="F2" t="s">
        <v>460</v>
      </c>
      <c r="G2" t="s">
        <v>461</v>
      </c>
      <c r="H2" t="s">
        <v>468</v>
      </c>
      <c r="I2" t="s">
        <v>469</v>
      </c>
      <c r="J2" t="s">
        <v>470</v>
      </c>
      <c r="K2" t="s">
        <v>471</v>
      </c>
      <c r="L2" t="s">
        <v>475</v>
      </c>
      <c r="M2" t="s">
        <v>494</v>
      </c>
      <c r="N2" t="s">
        <v>495</v>
      </c>
      <c r="O2" t="s">
        <v>496</v>
      </c>
      <c r="P2" t="s">
        <v>503</v>
      </c>
      <c r="Q2" t="s">
        <v>509</v>
      </c>
      <c r="R2" t="s">
        <v>510</v>
      </c>
      <c r="S2" t="s">
        <v>511</v>
      </c>
      <c r="T2" t="s">
        <v>512</v>
      </c>
      <c r="U2" t="s">
        <v>500</v>
      </c>
      <c r="V2" t="s">
        <v>474</v>
      </c>
      <c r="W2" t="s">
        <v>478</v>
      </c>
      <c r="Z2" t="s">
        <v>463</v>
      </c>
      <c r="AA2" t="s">
        <v>464</v>
      </c>
      <c r="AB2" t="s">
        <v>465</v>
      </c>
      <c r="AC2" t="s">
        <v>466</v>
      </c>
      <c r="AD2" t="s">
        <v>472</v>
      </c>
      <c r="AE2" t="s">
        <v>473</v>
      </c>
      <c r="AF2" t="s">
        <v>480</v>
      </c>
      <c r="AG2" t="s">
        <v>483</v>
      </c>
      <c r="AH2" t="s">
        <v>484</v>
      </c>
      <c r="AI2" t="s">
        <v>491</v>
      </c>
      <c r="AJ2" t="s">
        <v>492</v>
      </c>
      <c r="AK2" t="s">
        <v>493</v>
      </c>
      <c r="AL2" t="s">
        <v>499</v>
      </c>
      <c r="AM2" t="s">
        <v>501</v>
      </c>
      <c r="AN2" t="s">
        <v>504</v>
      </c>
      <c r="AO2" t="s">
        <v>505</v>
      </c>
      <c r="AP2" t="s">
        <v>507</v>
      </c>
      <c r="AQ2" t="s">
        <v>508</v>
      </c>
      <c r="AR2" t="s">
        <v>513</v>
      </c>
      <c r="AS2" s="19"/>
      <c r="AT2" s="205" t="s">
        <v>462</v>
      </c>
      <c r="AU2" s="169"/>
      <c r="AV2" s="205" t="s">
        <v>454</v>
      </c>
      <c r="AW2" s="205" t="s">
        <v>458</v>
      </c>
      <c r="AX2" s="205" t="s">
        <v>467</v>
      </c>
      <c r="AY2" s="169"/>
      <c r="AZ2" s="169"/>
      <c r="BA2" s="216"/>
      <c r="BD2" t="s">
        <v>481</v>
      </c>
      <c r="BE2" t="s">
        <v>490</v>
      </c>
      <c r="BF2" t="s">
        <v>488</v>
      </c>
      <c r="BG2" t="s">
        <v>476</v>
      </c>
      <c r="BH2" t="s">
        <v>506</v>
      </c>
      <c r="BI2" t="s">
        <v>514</v>
      </c>
      <c r="BJ2" t="s">
        <v>502</v>
      </c>
      <c r="BK2" t="s">
        <v>487</v>
      </c>
      <c r="BL2" t="s">
        <v>486</v>
      </c>
      <c r="BM2" t="s">
        <v>479</v>
      </c>
      <c r="BN2" t="s">
        <v>482</v>
      </c>
      <c r="BO2" t="s">
        <v>497</v>
      </c>
      <c r="BP2" t="s">
        <v>498</v>
      </c>
      <c r="BQ2" t="s">
        <v>477</v>
      </c>
      <c r="BR2" t="s">
        <v>485</v>
      </c>
      <c r="BS2" t="s">
        <v>489</v>
      </c>
    </row>
    <row r="3" spans="1:75">
      <c r="A3" t="s">
        <v>45</v>
      </c>
      <c r="B3">
        <v>0</v>
      </c>
      <c r="C3">
        <v>0</v>
      </c>
      <c r="D3">
        <v>9.4499999999999993</v>
      </c>
      <c r="E3">
        <v>0</v>
      </c>
      <c r="F3">
        <v>16.29</v>
      </c>
      <c r="G3">
        <v>53.213999999999999</v>
      </c>
      <c r="H3">
        <v>0</v>
      </c>
      <c r="I3">
        <v>66.855999999999995</v>
      </c>
      <c r="J3">
        <v>2.1920000000000002</v>
      </c>
      <c r="K3">
        <v>215.533728</v>
      </c>
      <c r="L3">
        <v>653.15250000000003</v>
      </c>
      <c r="M3">
        <v>45</v>
      </c>
      <c r="N3">
        <v>118.125</v>
      </c>
      <c r="O3">
        <v>123.66562500000001</v>
      </c>
      <c r="P3">
        <v>108.75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0</v>
      </c>
      <c r="AA3">
        <v>42.14808</v>
      </c>
      <c r="AB3">
        <v>39.510120000000001</v>
      </c>
      <c r="AC3">
        <v>29.062808</v>
      </c>
      <c r="AD3">
        <v>36.591700000000003</v>
      </c>
      <c r="AE3">
        <v>30.792000000000002</v>
      </c>
      <c r="AF3">
        <v>17.748000000000001</v>
      </c>
      <c r="AG3">
        <v>37.914000000000001</v>
      </c>
      <c r="AH3">
        <v>152.94049999999999</v>
      </c>
      <c r="AI3">
        <v>14.003</v>
      </c>
      <c r="AJ3">
        <v>0</v>
      </c>
      <c r="AK3">
        <v>50.252400000000002</v>
      </c>
      <c r="AL3">
        <v>79.364599999999996</v>
      </c>
      <c r="AM3">
        <v>10.557359999999999</v>
      </c>
      <c r="AN3">
        <v>0.87997999999999998</v>
      </c>
      <c r="AO3">
        <v>29.988</v>
      </c>
      <c r="AP3">
        <v>12.9381</v>
      </c>
      <c r="AQ3">
        <v>62.244</v>
      </c>
      <c r="AR3">
        <v>32.419319999999999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77.41</v>
      </c>
      <c r="BA3">
        <f>SUM(B3:AZ3)</f>
        <v>2788.069622</v>
      </c>
      <c r="BD3">
        <v>24.08</v>
      </c>
      <c r="BE3">
        <v>7.63</v>
      </c>
      <c r="BF3">
        <v>1.01</v>
      </c>
      <c r="BG3">
        <v>4.09</v>
      </c>
      <c r="BH3">
        <v>5.81</v>
      </c>
      <c r="BI3">
        <v>2.29</v>
      </c>
      <c r="BJ3">
        <v>3.11</v>
      </c>
      <c r="BK3">
        <v>3.83</v>
      </c>
      <c r="BL3">
        <v>0.96</v>
      </c>
      <c r="BM3">
        <v>0</v>
      </c>
      <c r="BN3">
        <v>0</v>
      </c>
      <c r="BO3">
        <v>14.66</v>
      </c>
      <c r="BP3">
        <v>3.98</v>
      </c>
      <c r="BQ3">
        <v>4.42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77.41</v>
      </c>
    </row>
    <row r="4" spans="1:75">
      <c r="A4" t="s">
        <v>46</v>
      </c>
      <c r="B4">
        <v>0</v>
      </c>
      <c r="C4">
        <v>0</v>
      </c>
      <c r="D4">
        <v>9.4499999999999993</v>
      </c>
      <c r="E4">
        <v>0</v>
      </c>
      <c r="F4">
        <v>16.29</v>
      </c>
      <c r="G4">
        <v>53.213999999999999</v>
      </c>
      <c r="H4">
        <v>0</v>
      </c>
      <c r="I4">
        <v>66.855999999999995</v>
      </c>
      <c r="J4">
        <v>2.1920000000000002</v>
      </c>
      <c r="K4">
        <v>215.533728</v>
      </c>
      <c r="L4">
        <v>653.15250000000003</v>
      </c>
      <c r="M4">
        <v>45</v>
      </c>
      <c r="N4">
        <v>118.125</v>
      </c>
      <c r="O4">
        <v>123.66562500000001</v>
      </c>
      <c r="P4">
        <v>108.75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0</v>
      </c>
      <c r="AA4">
        <v>42.14808</v>
      </c>
      <c r="AB4">
        <v>39.510120000000001</v>
      </c>
      <c r="AC4">
        <v>29.062808</v>
      </c>
      <c r="AD4">
        <v>36.591700000000003</v>
      </c>
      <c r="AE4">
        <v>30.792000000000002</v>
      </c>
      <c r="AF4">
        <v>17.748000000000001</v>
      </c>
      <c r="AG4">
        <v>37.914000000000001</v>
      </c>
      <c r="AH4">
        <v>152.94049999999999</v>
      </c>
      <c r="AI4">
        <v>14.003</v>
      </c>
      <c r="AJ4">
        <v>0</v>
      </c>
      <c r="AK4">
        <v>50.252400000000002</v>
      </c>
      <c r="AL4">
        <v>79.364599999999996</v>
      </c>
      <c r="AM4">
        <v>10.557359999999999</v>
      </c>
      <c r="AN4">
        <v>0.87997999999999998</v>
      </c>
      <c r="AO4">
        <v>29.988</v>
      </c>
      <c r="AP4">
        <v>12.9381</v>
      </c>
      <c r="AQ4">
        <v>62.244</v>
      </c>
      <c r="AR4">
        <v>32.419319999999999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77.41</v>
      </c>
      <c r="BA4">
        <f t="shared" ref="BA4:BA67" si="1">SUM(B4:AZ4)</f>
        <v>2788.069622</v>
      </c>
      <c r="BD4">
        <v>24.08</v>
      </c>
      <c r="BE4">
        <v>7.63</v>
      </c>
      <c r="BF4">
        <v>1.01</v>
      </c>
      <c r="BG4">
        <v>4.09</v>
      </c>
      <c r="BH4">
        <v>5.81</v>
      </c>
      <c r="BI4">
        <v>2.29</v>
      </c>
      <c r="BJ4">
        <v>3.11</v>
      </c>
      <c r="BK4">
        <v>3.83</v>
      </c>
      <c r="BL4">
        <v>0.96</v>
      </c>
      <c r="BM4">
        <v>0</v>
      </c>
      <c r="BN4">
        <v>0</v>
      </c>
      <c r="BO4">
        <v>14.66</v>
      </c>
      <c r="BP4">
        <v>3.98</v>
      </c>
      <c r="BQ4">
        <v>4.42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77.41</v>
      </c>
    </row>
    <row r="5" spans="1:75">
      <c r="A5" t="s">
        <v>47</v>
      </c>
      <c r="B5">
        <v>0</v>
      </c>
      <c r="C5">
        <v>0</v>
      </c>
      <c r="D5">
        <v>9.4499999999999993</v>
      </c>
      <c r="E5">
        <v>0</v>
      </c>
      <c r="F5">
        <v>16.29</v>
      </c>
      <c r="G5">
        <v>53.213999999999999</v>
      </c>
      <c r="H5">
        <v>0</v>
      </c>
      <c r="I5">
        <v>66.855999999999995</v>
      </c>
      <c r="J5">
        <v>2.1920000000000002</v>
      </c>
      <c r="K5">
        <v>215.533728</v>
      </c>
      <c r="L5">
        <v>653.15250000000003</v>
      </c>
      <c r="M5">
        <v>45</v>
      </c>
      <c r="N5">
        <v>118.125</v>
      </c>
      <c r="O5">
        <v>123.66562500000001</v>
      </c>
      <c r="P5">
        <v>108.75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0</v>
      </c>
      <c r="AA5">
        <v>42.14808</v>
      </c>
      <c r="AB5">
        <v>39.510120000000001</v>
      </c>
      <c r="AC5">
        <v>29.062808</v>
      </c>
      <c r="AD5">
        <v>36.591700000000003</v>
      </c>
      <c r="AE5">
        <v>30.792000000000002</v>
      </c>
      <c r="AF5">
        <v>17.748000000000001</v>
      </c>
      <c r="AG5">
        <v>37.914000000000001</v>
      </c>
      <c r="AH5">
        <v>152.94049999999999</v>
      </c>
      <c r="AI5">
        <v>14.003</v>
      </c>
      <c r="AJ5">
        <v>0</v>
      </c>
      <c r="AK5">
        <v>50.252400000000002</v>
      </c>
      <c r="AL5">
        <v>79.364599999999996</v>
      </c>
      <c r="AM5">
        <v>10.557359999999999</v>
      </c>
      <c r="AN5">
        <v>0.87997999999999998</v>
      </c>
      <c r="AO5">
        <v>29.988</v>
      </c>
      <c r="AP5">
        <v>12.9381</v>
      </c>
      <c r="AQ5">
        <v>62.244</v>
      </c>
      <c r="AR5">
        <v>32.419319999999999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77.41</v>
      </c>
      <c r="BA5">
        <f t="shared" si="1"/>
        <v>2788.069622</v>
      </c>
      <c r="BD5">
        <v>24.08</v>
      </c>
      <c r="BE5">
        <v>7.63</v>
      </c>
      <c r="BF5">
        <v>1.01</v>
      </c>
      <c r="BG5">
        <v>4.09</v>
      </c>
      <c r="BH5">
        <v>5.81</v>
      </c>
      <c r="BI5">
        <v>2.29</v>
      </c>
      <c r="BJ5">
        <v>3.11</v>
      </c>
      <c r="BK5">
        <v>3.83</v>
      </c>
      <c r="BL5">
        <v>0.96</v>
      </c>
      <c r="BM5">
        <v>0</v>
      </c>
      <c r="BN5">
        <v>0</v>
      </c>
      <c r="BO5">
        <v>14.66</v>
      </c>
      <c r="BP5">
        <v>3.98</v>
      </c>
      <c r="BQ5">
        <v>4.42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77.41</v>
      </c>
    </row>
    <row r="6" spans="1:75">
      <c r="A6" t="s">
        <v>48</v>
      </c>
      <c r="B6">
        <v>0</v>
      </c>
      <c r="C6">
        <v>0</v>
      </c>
      <c r="D6">
        <v>9.4499999999999993</v>
      </c>
      <c r="E6">
        <v>0</v>
      </c>
      <c r="F6">
        <v>16.29</v>
      </c>
      <c r="G6">
        <v>53.213999999999999</v>
      </c>
      <c r="H6">
        <v>0</v>
      </c>
      <c r="I6">
        <v>66.855999999999995</v>
      </c>
      <c r="J6">
        <v>2.1920000000000002</v>
      </c>
      <c r="K6">
        <v>215.533728</v>
      </c>
      <c r="L6">
        <v>653.15250000000003</v>
      </c>
      <c r="M6">
        <v>45</v>
      </c>
      <c r="N6">
        <v>118.125</v>
      </c>
      <c r="O6">
        <v>123.66562500000001</v>
      </c>
      <c r="P6">
        <v>108.75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0</v>
      </c>
      <c r="AA6">
        <v>42.14808</v>
      </c>
      <c r="AB6">
        <v>39.510120000000001</v>
      </c>
      <c r="AC6">
        <v>29.062808</v>
      </c>
      <c r="AD6">
        <v>36.591700000000003</v>
      </c>
      <c r="AE6">
        <v>30.792000000000002</v>
      </c>
      <c r="AF6">
        <v>17.748000000000001</v>
      </c>
      <c r="AG6">
        <v>37.914000000000001</v>
      </c>
      <c r="AH6">
        <v>152.94049999999999</v>
      </c>
      <c r="AI6">
        <v>14.003</v>
      </c>
      <c r="AJ6">
        <v>0</v>
      </c>
      <c r="AK6">
        <v>50.252400000000002</v>
      </c>
      <c r="AL6">
        <v>79.364599999999996</v>
      </c>
      <c r="AM6">
        <v>10.557359999999999</v>
      </c>
      <c r="AN6">
        <v>0.87997999999999998</v>
      </c>
      <c r="AO6">
        <v>29.988</v>
      </c>
      <c r="AP6">
        <v>12.9381</v>
      </c>
      <c r="AQ6">
        <v>46.683</v>
      </c>
      <c r="AR6">
        <v>32.419319999999999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77.41</v>
      </c>
      <c r="BA6">
        <f t="shared" si="1"/>
        <v>2772.5086219999998</v>
      </c>
      <c r="BD6">
        <v>24.08</v>
      </c>
      <c r="BE6">
        <v>7.63</v>
      </c>
      <c r="BF6">
        <v>1.01</v>
      </c>
      <c r="BG6">
        <v>4.09</v>
      </c>
      <c r="BH6">
        <v>5.81</v>
      </c>
      <c r="BI6">
        <v>2.29</v>
      </c>
      <c r="BJ6">
        <v>3.11</v>
      </c>
      <c r="BK6">
        <v>3.83</v>
      </c>
      <c r="BL6">
        <v>0.96</v>
      </c>
      <c r="BM6">
        <v>0</v>
      </c>
      <c r="BN6">
        <v>0</v>
      </c>
      <c r="BO6">
        <v>14.66</v>
      </c>
      <c r="BP6">
        <v>3.98</v>
      </c>
      <c r="BQ6">
        <v>4.42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77.41</v>
      </c>
    </row>
    <row r="7" spans="1:75">
      <c r="A7" t="s">
        <v>49</v>
      </c>
      <c r="B7">
        <v>0</v>
      </c>
      <c r="C7">
        <v>0</v>
      </c>
      <c r="D7">
        <v>9.4499999999999993</v>
      </c>
      <c r="E7">
        <v>0</v>
      </c>
      <c r="F7">
        <v>16.29</v>
      </c>
      <c r="G7">
        <v>53.213999999999999</v>
      </c>
      <c r="H7">
        <v>0</v>
      </c>
      <c r="I7">
        <v>66.855999999999995</v>
      </c>
      <c r="J7">
        <v>2.1920000000000002</v>
      </c>
      <c r="K7">
        <v>215.533728</v>
      </c>
      <c r="L7">
        <v>653.15250000000003</v>
      </c>
      <c r="M7">
        <v>45</v>
      </c>
      <c r="N7">
        <v>118.125</v>
      </c>
      <c r="O7">
        <v>123.66562500000001</v>
      </c>
      <c r="P7">
        <v>108.75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0</v>
      </c>
      <c r="AA7">
        <v>42.14808</v>
      </c>
      <c r="AB7">
        <v>39.510120000000001</v>
      </c>
      <c r="AC7">
        <v>29.062808</v>
      </c>
      <c r="AD7">
        <v>36.591700000000003</v>
      </c>
      <c r="AE7">
        <v>30.792000000000002</v>
      </c>
      <c r="AF7">
        <v>17.748000000000001</v>
      </c>
      <c r="AG7">
        <v>37.914000000000001</v>
      </c>
      <c r="AH7">
        <v>152.94049999999999</v>
      </c>
      <c r="AI7">
        <v>14.003</v>
      </c>
      <c r="AJ7">
        <v>0</v>
      </c>
      <c r="AK7">
        <v>50.252400000000002</v>
      </c>
      <c r="AL7">
        <v>79.364599999999996</v>
      </c>
      <c r="AM7">
        <v>10.557359999999999</v>
      </c>
      <c r="AN7">
        <v>0.82259000000000004</v>
      </c>
      <c r="AO7">
        <v>29.988</v>
      </c>
      <c r="AP7">
        <v>8.3264999999999993</v>
      </c>
      <c r="AQ7">
        <v>46.683</v>
      </c>
      <c r="AR7">
        <v>30.939599999999999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77.41</v>
      </c>
      <c r="BA7">
        <f t="shared" si="1"/>
        <v>2766.3599120000003</v>
      </c>
      <c r="BD7">
        <v>24.08</v>
      </c>
      <c r="BE7">
        <v>7.63</v>
      </c>
      <c r="BF7">
        <v>1.01</v>
      </c>
      <c r="BG7">
        <v>4.09</v>
      </c>
      <c r="BH7">
        <v>5.81</v>
      </c>
      <c r="BI7">
        <v>2.29</v>
      </c>
      <c r="BJ7">
        <v>3.11</v>
      </c>
      <c r="BK7">
        <v>3.83</v>
      </c>
      <c r="BL7">
        <v>0.96</v>
      </c>
      <c r="BM7">
        <v>0</v>
      </c>
      <c r="BN7">
        <v>0</v>
      </c>
      <c r="BO7">
        <v>14.66</v>
      </c>
      <c r="BP7">
        <v>3.98</v>
      </c>
      <c r="BQ7">
        <v>4.42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77.41</v>
      </c>
    </row>
    <row r="8" spans="1:75">
      <c r="A8" t="s">
        <v>50</v>
      </c>
      <c r="B8">
        <v>0</v>
      </c>
      <c r="C8">
        <v>0</v>
      </c>
      <c r="D8">
        <v>9.4499999999999993</v>
      </c>
      <c r="E8">
        <v>0</v>
      </c>
      <c r="F8">
        <v>16.29</v>
      </c>
      <c r="G8">
        <v>53.213999999999999</v>
      </c>
      <c r="H8">
        <v>0</v>
      </c>
      <c r="I8">
        <v>66.855999999999995</v>
      </c>
      <c r="J8">
        <v>2.1920000000000002</v>
      </c>
      <c r="K8">
        <v>215.533728</v>
      </c>
      <c r="L8">
        <v>653.15250000000003</v>
      </c>
      <c r="M8">
        <v>45</v>
      </c>
      <c r="N8">
        <v>118.125</v>
      </c>
      <c r="O8">
        <v>123.66562500000001</v>
      </c>
      <c r="P8">
        <v>108.75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0</v>
      </c>
      <c r="AA8">
        <v>42.14808</v>
      </c>
      <c r="AB8">
        <v>39.510120000000001</v>
      </c>
      <c r="AC8">
        <v>29.062808</v>
      </c>
      <c r="AD8">
        <v>36.591700000000003</v>
      </c>
      <c r="AE8">
        <v>30.792000000000002</v>
      </c>
      <c r="AF8">
        <v>17.748000000000001</v>
      </c>
      <c r="AG8">
        <v>37.914000000000001</v>
      </c>
      <c r="AH8">
        <v>152.94049999999999</v>
      </c>
      <c r="AI8">
        <v>14.003</v>
      </c>
      <c r="AJ8">
        <v>0</v>
      </c>
      <c r="AK8">
        <v>50.252400000000002</v>
      </c>
      <c r="AL8">
        <v>79.364599999999996</v>
      </c>
      <c r="AM8">
        <v>10.557359999999999</v>
      </c>
      <c r="AN8">
        <v>0.82259000000000004</v>
      </c>
      <c r="AO8">
        <v>29.988</v>
      </c>
      <c r="AP8">
        <v>8.3264999999999993</v>
      </c>
      <c r="AQ8">
        <v>46.683</v>
      </c>
      <c r="AR8">
        <v>30.939599999999999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77.41</v>
      </c>
      <c r="BA8">
        <f t="shared" si="1"/>
        <v>2766.3599120000003</v>
      </c>
      <c r="BD8">
        <v>24.08</v>
      </c>
      <c r="BE8">
        <v>7.63</v>
      </c>
      <c r="BF8">
        <v>1.01</v>
      </c>
      <c r="BG8">
        <v>4.09</v>
      </c>
      <c r="BH8">
        <v>5.81</v>
      </c>
      <c r="BI8">
        <v>2.29</v>
      </c>
      <c r="BJ8">
        <v>3.11</v>
      </c>
      <c r="BK8">
        <v>3.83</v>
      </c>
      <c r="BL8">
        <v>0.96</v>
      </c>
      <c r="BM8">
        <v>0</v>
      </c>
      <c r="BN8">
        <v>0</v>
      </c>
      <c r="BO8">
        <v>14.66</v>
      </c>
      <c r="BP8">
        <v>3.98</v>
      </c>
      <c r="BQ8">
        <v>4.42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77.41</v>
      </c>
    </row>
    <row r="9" spans="1:75">
      <c r="A9" t="s">
        <v>51</v>
      </c>
      <c r="B9">
        <v>0</v>
      </c>
      <c r="C9">
        <v>0</v>
      </c>
      <c r="D9">
        <v>9.4499999999999993</v>
      </c>
      <c r="E9">
        <v>0</v>
      </c>
      <c r="F9">
        <v>16.29</v>
      </c>
      <c r="G9">
        <v>53.213999999999999</v>
      </c>
      <c r="H9">
        <v>0</v>
      </c>
      <c r="I9">
        <v>66.855999999999995</v>
      </c>
      <c r="J9">
        <v>2.1920000000000002</v>
      </c>
      <c r="K9">
        <v>215.533728</v>
      </c>
      <c r="L9">
        <v>653.15250000000003</v>
      </c>
      <c r="M9">
        <v>45</v>
      </c>
      <c r="N9">
        <v>118.125</v>
      </c>
      <c r="O9">
        <v>123.66562500000001</v>
      </c>
      <c r="P9">
        <v>108.75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0</v>
      </c>
      <c r="AA9">
        <v>42.14808</v>
      </c>
      <c r="AB9">
        <v>39.510120000000001</v>
      </c>
      <c r="AC9">
        <v>29.062808</v>
      </c>
      <c r="AD9">
        <v>36.591700000000003</v>
      </c>
      <c r="AE9">
        <v>30.792000000000002</v>
      </c>
      <c r="AF9">
        <v>17.748000000000001</v>
      </c>
      <c r="AG9">
        <v>37.914000000000001</v>
      </c>
      <c r="AH9">
        <v>152.94049999999999</v>
      </c>
      <c r="AI9">
        <v>14.003</v>
      </c>
      <c r="AJ9">
        <v>0</v>
      </c>
      <c r="AK9">
        <v>50.252400000000002</v>
      </c>
      <c r="AL9">
        <v>79.364599999999996</v>
      </c>
      <c r="AM9">
        <v>10.557359999999999</v>
      </c>
      <c r="AN9">
        <v>0.82259000000000004</v>
      </c>
      <c r="AO9">
        <v>29.988</v>
      </c>
      <c r="AP9">
        <v>8.3264999999999993</v>
      </c>
      <c r="AQ9">
        <v>46.368000000000002</v>
      </c>
      <c r="AR9">
        <v>30.939599999999999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77.41</v>
      </c>
      <c r="BA9">
        <f t="shared" si="1"/>
        <v>2766.0449120000003</v>
      </c>
      <c r="BD9">
        <v>24.08</v>
      </c>
      <c r="BE9">
        <v>7.63</v>
      </c>
      <c r="BF9">
        <v>1.01</v>
      </c>
      <c r="BG9">
        <v>4.09</v>
      </c>
      <c r="BH9">
        <v>5.81</v>
      </c>
      <c r="BI9">
        <v>2.29</v>
      </c>
      <c r="BJ9">
        <v>3.11</v>
      </c>
      <c r="BK9">
        <v>3.83</v>
      </c>
      <c r="BL9">
        <v>0.96</v>
      </c>
      <c r="BM9">
        <v>0</v>
      </c>
      <c r="BN9">
        <v>0</v>
      </c>
      <c r="BO9">
        <v>14.66</v>
      </c>
      <c r="BP9">
        <v>3.98</v>
      </c>
      <c r="BQ9">
        <v>4.42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77.41</v>
      </c>
    </row>
    <row r="10" spans="1:75">
      <c r="A10" t="s">
        <v>52</v>
      </c>
      <c r="B10">
        <v>0</v>
      </c>
      <c r="C10">
        <v>0</v>
      </c>
      <c r="D10">
        <v>9.4499999999999993</v>
      </c>
      <c r="E10">
        <v>0</v>
      </c>
      <c r="F10">
        <v>16.29</v>
      </c>
      <c r="G10">
        <v>53.213999999999999</v>
      </c>
      <c r="H10">
        <v>0</v>
      </c>
      <c r="I10">
        <v>66.855999999999995</v>
      </c>
      <c r="J10">
        <v>2.1920000000000002</v>
      </c>
      <c r="K10">
        <v>215.533728</v>
      </c>
      <c r="L10">
        <v>653.15250000000003</v>
      </c>
      <c r="M10">
        <v>45</v>
      </c>
      <c r="N10">
        <v>118.125</v>
      </c>
      <c r="O10">
        <v>123.66562500000001</v>
      </c>
      <c r="P10">
        <v>108.75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0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30.792000000000002</v>
      </c>
      <c r="AF10">
        <v>17.748000000000001</v>
      </c>
      <c r="AG10">
        <v>37.914000000000001</v>
      </c>
      <c r="AH10">
        <v>152.94049999999999</v>
      </c>
      <c r="AI10">
        <v>14.003</v>
      </c>
      <c r="AJ10">
        <v>0</v>
      </c>
      <c r="AK10">
        <v>50.252400000000002</v>
      </c>
      <c r="AL10">
        <v>79.364599999999996</v>
      </c>
      <c r="AM10">
        <v>10.557359999999999</v>
      </c>
      <c r="AN10">
        <v>0.82259000000000004</v>
      </c>
      <c r="AO10">
        <v>29.988</v>
      </c>
      <c r="AP10">
        <v>8.3264999999999993</v>
      </c>
      <c r="AQ10">
        <v>44.414999999999999</v>
      </c>
      <c r="AR10">
        <v>30.939599999999999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77.41</v>
      </c>
      <c r="BA10">
        <f t="shared" si="1"/>
        <v>2764.0919120000003</v>
      </c>
      <c r="BD10">
        <v>24.08</v>
      </c>
      <c r="BE10">
        <v>7.63</v>
      </c>
      <c r="BF10">
        <v>1.01</v>
      </c>
      <c r="BG10">
        <v>4.09</v>
      </c>
      <c r="BH10">
        <v>5.81</v>
      </c>
      <c r="BI10">
        <v>2.29</v>
      </c>
      <c r="BJ10">
        <v>3.11</v>
      </c>
      <c r="BK10">
        <v>3.83</v>
      </c>
      <c r="BL10">
        <v>0.96</v>
      </c>
      <c r="BM10">
        <v>0</v>
      </c>
      <c r="BN10">
        <v>0</v>
      </c>
      <c r="BO10">
        <v>14.66</v>
      </c>
      <c r="BP10">
        <v>3.98</v>
      </c>
      <c r="BQ10">
        <v>4.42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77.41</v>
      </c>
    </row>
    <row r="11" spans="1:75">
      <c r="A11" t="s">
        <v>53</v>
      </c>
      <c r="B11">
        <v>0</v>
      </c>
      <c r="C11">
        <v>0</v>
      </c>
      <c r="D11">
        <v>9.4499999999999993</v>
      </c>
      <c r="E11">
        <v>0</v>
      </c>
      <c r="F11">
        <v>53.213999999999999</v>
      </c>
      <c r="G11">
        <v>16.29</v>
      </c>
      <c r="H11">
        <v>0</v>
      </c>
      <c r="I11">
        <v>66.855999999999995</v>
      </c>
      <c r="J11">
        <v>2.1920000000000002</v>
      </c>
      <c r="K11">
        <v>215.533728</v>
      </c>
      <c r="L11">
        <v>653.15250000000003</v>
      </c>
      <c r="M11">
        <v>45</v>
      </c>
      <c r="N11">
        <v>118.125</v>
      </c>
      <c r="O11">
        <v>123.66562500000001</v>
      </c>
      <c r="P11">
        <v>108.75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0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30.792000000000002</v>
      </c>
      <c r="AF11">
        <v>8.8740000000000006</v>
      </c>
      <c r="AG11">
        <v>37.914000000000001</v>
      </c>
      <c r="AH11">
        <v>152.94049999999999</v>
      </c>
      <c r="AI11">
        <v>14.003</v>
      </c>
      <c r="AJ11">
        <v>0</v>
      </c>
      <c r="AK11">
        <v>50.252400000000002</v>
      </c>
      <c r="AL11">
        <v>79.364599999999996</v>
      </c>
      <c r="AM11">
        <v>10.557359999999999</v>
      </c>
      <c r="AN11">
        <v>0.82259000000000004</v>
      </c>
      <c r="AO11">
        <v>29.988</v>
      </c>
      <c r="AP11">
        <v>8.3264999999999993</v>
      </c>
      <c r="AQ11">
        <v>44.414999999999999</v>
      </c>
      <c r="AR11">
        <v>30.939599999999999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77.800000000000011</v>
      </c>
      <c r="BA11">
        <f t="shared" si="1"/>
        <v>2755.6079120000004</v>
      </c>
      <c r="BD11">
        <v>25.43</v>
      </c>
      <c r="BE11">
        <v>7.45</v>
      </c>
      <c r="BF11">
        <v>1.06</v>
      </c>
      <c r="BG11">
        <v>3.97</v>
      </c>
      <c r="BH11">
        <v>5.63</v>
      </c>
      <c r="BI11">
        <v>2.25</v>
      </c>
      <c r="BJ11">
        <v>3.21</v>
      </c>
      <c r="BK11">
        <v>3.84</v>
      </c>
      <c r="BL11">
        <v>0.92</v>
      </c>
      <c r="BM11">
        <v>0</v>
      </c>
      <c r="BN11">
        <v>0</v>
      </c>
      <c r="BO11">
        <v>14.31</v>
      </c>
      <c r="BP11">
        <v>3.84</v>
      </c>
      <c r="BQ11">
        <v>4.29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77.800000000000011</v>
      </c>
    </row>
    <row r="12" spans="1:75">
      <c r="A12" t="s">
        <v>54</v>
      </c>
      <c r="B12">
        <v>0</v>
      </c>
      <c r="C12">
        <v>0</v>
      </c>
      <c r="D12">
        <v>9.4499999999999993</v>
      </c>
      <c r="E12">
        <v>0</v>
      </c>
      <c r="F12">
        <v>53.213999999999999</v>
      </c>
      <c r="G12">
        <v>16.29</v>
      </c>
      <c r="H12">
        <v>0</v>
      </c>
      <c r="I12">
        <v>66.855999999999995</v>
      </c>
      <c r="J12">
        <v>2.1920000000000002</v>
      </c>
      <c r="K12">
        <v>215.533728</v>
      </c>
      <c r="L12">
        <v>653.15250000000003</v>
      </c>
      <c r="M12">
        <v>45</v>
      </c>
      <c r="N12">
        <v>118.125</v>
      </c>
      <c r="O12">
        <v>123.66562500000001</v>
      </c>
      <c r="P12">
        <v>108.75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0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30.792000000000002</v>
      </c>
      <c r="AF12">
        <v>8.8740000000000006</v>
      </c>
      <c r="AG12">
        <v>37.914000000000001</v>
      </c>
      <c r="AH12">
        <v>152.94049999999999</v>
      </c>
      <c r="AI12">
        <v>14.003</v>
      </c>
      <c r="AJ12">
        <v>0</v>
      </c>
      <c r="AK12">
        <v>50.252400000000002</v>
      </c>
      <c r="AL12">
        <v>79.364599999999996</v>
      </c>
      <c r="AM12">
        <v>10.557359999999999</v>
      </c>
      <c r="AN12">
        <v>0.82259000000000004</v>
      </c>
      <c r="AO12">
        <v>29.988</v>
      </c>
      <c r="AP12">
        <v>8.3264999999999993</v>
      </c>
      <c r="AQ12">
        <v>44.414999999999999</v>
      </c>
      <c r="AR12">
        <v>30.939599999999999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77.800000000000011</v>
      </c>
      <c r="BA12">
        <f t="shared" si="1"/>
        <v>2755.6079120000004</v>
      </c>
      <c r="BD12">
        <v>25.43</v>
      </c>
      <c r="BE12">
        <v>7.45</v>
      </c>
      <c r="BF12">
        <v>1.06</v>
      </c>
      <c r="BG12">
        <v>3.97</v>
      </c>
      <c r="BH12">
        <v>5.63</v>
      </c>
      <c r="BI12">
        <v>2.25</v>
      </c>
      <c r="BJ12">
        <v>3.21</v>
      </c>
      <c r="BK12">
        <v>3.84</v>
      </c>
      <c r="BL12">
        <v>0.92</v>
      </c>
      <c r="BM12">
        <v>0</v>
      </c>
      <c r="BN12">
        <v>0</v>
      </c>
      <c r="BO12">
        <v>14.31</v>
      </c>
      <c r="BP12">
        <v>3.84</v>
      </c>
      <c r="BQ12">
        <v>4.29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77.800000000000011</v>
      </c>
    </row>
    <row r="13" spans="1:75">
      <c r="A13" t="s">
        <v>55</v>
      </c>
      <c r="B13">
        <v>0</v>
      </c>
      <c r="C13">
        <v>0</v>
      </c>
      <c r="D13">
        <v>9.4499999999999993</v>
      </c>
      <c r="E13">
        <v>0</v>
      </c>
      <c r="F13">
        <v>53.213999999999999</v>
      </c>
      <c r="G13">
        <v>16.29</v>
      </c>
      <c r="H13">
        <v>0</v>
      </c>
      <c r="I13">
        <v>66.855999999999995</v>
      </c>
      <c r="J13">
        <v>2.1920000000000002</v>
      </c>
      <c r="K13">
        <v>215.533728</v>
      </c>
      <c r="L13">
        <v>653.15250000000003</v>
      </c>
      <c r="M13">
        <v>45</v>
      </c>
      <c r="N13">
        <v>118.125</v>
      </c>
      <c r="O13">
        <v>123.66562500000001</v>
      </c>
      <c r="P13">
        <v>108.75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0</v>
      </c>
      <c r="AA13">
        <v>42.14808</v>
      </c>
      <c r="AB13">
        <v>39.510120000000001</v>
      </c>
      <c r="AC13">
        <v>29.062808</v>
      </c>
      <c r="AD13">
        <v>36.591700000000003</v>
      </c>
      <c r="AE13">
        <v>47.470999999999997</v>
      </c>
      <c r="AF13">
        <v>8.8740000000000006</v>
      </c>
      <c r="AG13">
        <v>37.914000000000001</v>
      </c>
      <c r="AH13">
        <v>152.94049999999999</v>
      </c>
      <c r="AI13">
        <v>3.1825000000000001</v>
      </c>
      <c r="AJ13">
        <v>0</v>
      </c>
      <c r="AK13">
        <v>50.252400000000002</v>
      </c>
      <c r="AL13">
        <v>79.364599999999996</v>
      </c>
      <c r="AM13">
        <v>10.557359999999999</v>
      </c>
      <c r="AN13">
        <v>0.82259000000000004</v>
      </c>
      <c r="AO13">
        <v>29.988</v>
      </c>
      <c r="AP13">
        <v>8.3264999999999993</v>
      </c>
      <c r="AQ13">
        <v>44.414999999999999</v>
      </c>
      <c r="AR13">
        <v>30.939599999999999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77.800000000000011</v>
      </c>
      <c r="BA13">
        <f t="shared" si="1"/>
        <v>2761.4664120000002</v>
      </c>
      <c r="BD13">
        <v>25.43</v>
      </c>
      <c r="BE13">
        <v>7.45</v>
      </c>
      <c r="BF13">
        <v>1.06</v>
      </c>
      <c r="BG13">
        <v>3.97</v>
      </c>
      <c r="BH13">
        <v>5.63</v>
      </c>
      <c r="BI13">
        <v>2.25</v>
      </c>
      <c r="BJ13">
        <v>3.21</v>
      </c>
      <c r="BK13">
        <v>3.84</v>
      </c>
      <c r="BL13">
        <v>0.92</v>
      </c>
      <c r="BM13">
        <v>0</v>
      </c>
      <c r="BN13">
        <v>0</v>
      </c>
      <c r="BO13">
        <v>14.31</v>
      </c>
      <c r="BP13">
        <v>3.84</v>
      </c>
      <c r="BQ13">
        <v>4.29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77.800000000000011</v>
      </c>
    </row>
    <row r="14" spans="1:75">
      <c r="A14" t="s">
        <v>56</v>
      </c>
      <c r="B14">
        <v>0</v>
      </c>
      <c r="C14">
        <v>0</v>
      </c>
      <c r="D14">
        <v>9.4499999999999993</v>
      </c>
      <c r="E14">
        <v>0</v>
      </c>
      <c r="F14">
        <v>53.213999999999999</v>
      </c>
      <c r="G14">
        <v>16.29</v>
      </c>
      <c r="H14">
        <v>0</v>
      </c>
      <c r="I14">
        <v>66.855999999999995</v>
      </c>
      <c r="J14">
        <v>2.1920000000000002</v>
      </c>
      <c r="K14">
        <v>215.533728</v>
      </c>
      <c r="L14">
        <v>653.15250000000003</v>
      </c>
      <c r="M14">
        <v>45</v>
      </c>
      <c r="N14">
        <v>118.125</v>
      </c>
      <c r="O14">
        <v>123.66562500000001</v>
      </c>
      <c r="P14">
        <v>108.75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0</v>
      </c>
      <c r="AA14">
        <v>42.14808</v>
      </c>
      <c r="AB14">
        <v>39.510120000000001</v>
      </c>
      <c r="AC14">
        <v>29.062808</v>
      </c>
      <c r="AD14">
        <v>36.591700000000003</v>
      </c>
      <c r="AE14">
        <v>47.470999999999997</v>
      </c>
      <c r="AF14">
        <v>8.8740000000000006</v>
      </c>
      <c r="AG14">
        <v>37.914000000000001</v>
      </c>
      <c r="AH14">
        <v>152.94049999999999</v>
      </c>
      <c r="AI14">
        <v>3.1825000000000001</v>
      </c>
      <c r="AJ14">
        <v>0</v>
      </c>
      <c r="AK14">
        <v>50.252400000000002</v>
      </c>
      <c r="AL14">
        <v>79.364599999999996</v>
      </c>
      <c r="AM14">
        <v>10.557359999999999</v>
      </c>
      <c r="AN14">
        <v>0.82259000000000004</v>
      </c>
      <c r="AO14">
        <v>29.988</v>
      </c>
      <c r="AP14">
        <v>8.3264999999999993</v>
      </c>
      <c r="AQ14">
        <v>29.61</v>
      </c>
      <c r="AR14">
        <v>30.939599999999999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77.800000000000011</v>
      </c>
      <c r="BA14">
        <f t="shared" si="1"/>
        <v>2746.6614120000004</v>
      </c>
      <c r="BD14">
        <v>25.43</v>
      </c>
      <c r="BE14">
        <v>7.45</v>
      </c>
      <c r="BF14">
        <v>1.06</v>
      </c>
      <c r="BG14">
        <v>3.97</v>
      </c>
      <c r="BH14">
        <v>5.63</v>
      </c>
      <c r="BI14">
        <v>2.25</v>
      </c>
      <c r="BJ14">
        <v>3.21</v>
      </c>
      <c r="BK14">
        <v>3.84</v>
      </c>
      <c r="BL14">
        <v>0.92</v>
      </c>
      <c r="BM14">
        <v>0</v>
      </c>
      <c r="BN14">
        <v>0</v>
      </c>
      <c r="BO14">
        <v>14.31</v>
      </c>
      <c r="BP14">
        <v>3.84</v>
      </c>
      <c r="BQ14">
        <v>4.29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77.800000000000011</v>
      </c>
    </row>
    <row r="15" spans="1:75">
      <c r="A15" t="s">
        <v>57</v>
      </c>
      <c r="B15">
        <v>0</v>
      </c>
      <c r="C15">
        <v>0</v>
      </c>
      <c r="D15">
        <v>9.4499999999999993</v>
      </c>
      <c r="E15">
        <v>0</v>
      </c>
      <c r="F15">
        <v>53.213999999999999</v>
      </c>
      <c r="G15">
        <v>16.29</v>
      </c>
      <c r="H15">
        <v>0</v>
      </c>
      <c r="I15">
        <v>66.855999999999995</v>
      </c>
      <c r="J15">
        <v>2.1920000000000002</v>
      </c>
      <c r="K15">
        <v>215.533728</v>
      </c>
      <c r="L15">
        <v>653.15250000000003</v>
      </c>
      <c r="M15">
        <v>45</v>
      </c>
      <c r="N15">
        <v>118.125</v>
      </c>
      <c r="O15">
        <v>123.66562500000001</v>
      </c>
      <c r="P15">
        <v>108.75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343.125</v>
      </c>
      <c r="V15">
        <v>20.731850000000001</v>
      </c>
      <c r="W15">
        <v>147.515625</v>
      </c>
      <c r="X15">
        <v>0</v>
      </c>
      <c r="Y15">
        <v>0</v>
      </c>
      <c r="Z15">
        <v>0</v>
      </c>
      <c r="AA15">
        <v>42.14808</v>
      </c>
      <c r="AB15">
        <v>39.510120000000001</v>
      </c>
      <c r="AC15">
        <v>29.062808</v>
      </c>
      <c r="AD15">
        <v>36.591700000000003</v>
      </c>
      <c r="AE15">
        <v>47.470999999999997</v>
      </c>
      <c r="AF15">
        <v>8.8740000000000006</v>
      </c>
      <c r="AG15">
        <v>37.914000000000001</v>
      </c>
      <c r="AH15">
        <v>152.94049999999999</v>
      </c>
      <c r="AI15">
        <v>3.1825000000000001</v>
      </c>
      <c r="AJ15">
        <v>0</v>
      </c>
      <c r="AK15">
        <v>50.252400000000002</v>
      </c>
      <c r="AL15">
        <v>79.364599999999996</v>
      </c>
      <c r="AM15">
        <v>10.557359999999999</v>
      </c>
      <c r="AN15">
        <v>0.82259000000000004</v>
      </c>
      <c r="AO15">
        <v>29.988</v>
      </c>
      <c r="AP15">
        <v>12.9381</v>
      </c>
      <c r="AQ15">
        <v>29.61</v>
      </c>
      <c r="AR15">
        <v>32.419319999999999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77.800000000000011</v>
      </c>
      <c r="BA15">
        <f t="shared" si="1"/>
        <v>2746.902732</v>
      </c>
      <c r="BD15">
        <v>25.43</v>
      </c>
      <c r="BE15">
        <v>7.45</v>
      </c>
      <c r="BF15">
        <v>1.06</v>
      </c>
      <c r="BG15">
        <v>3.97</v>
      </c>
      <c r="BH15">
        <v>5.63</v>
      </c>
      <c r="BI15">
        <v>2.25</v>
      </c>
      <c r="BJ15">
        <v>3.21</v>
      </c>
      <c r="BK15">
        <v>3.84</v>
      </c>
      <c r="BL15">
        <v>0.92</v>
      </c>
      <c r="BM15">
        <v>0</v>
      </c>
      <c r="BN15">
        <v>0</v>
      </c>
      <c r="BO15">
        <v>14.31</v>
      </c>
      <c r="BP15">
        <v>3.84</v>
      </c>
      <c r="BQ15">
        <v>4.29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77.800000000000011</v>
      </c>
    </row>
    <row r="16" spans="1:75">
      <c r="A16" t="s">
        <v>58</v>
      </c>
      <c r="B16">
        <v>0</v>
      </c>
      <c r="C16">
        <v>0</v>
      </c>
      <c r="D16">
        <v>9.4499999999999993</v>
      </c>
      <c r="E16">
        <v>0</v>
      </c>
      <c r="F16">
        <v>53.213999999999999</v>
      </c>
      <c r="G16">
        <v>16.29</v>
      </c>
      <c r="H16">
        <v>0</v>
      </c>
      <c r="I16">
        <v>66.855999999999995</v>
      </c>
      <c r="J16">
        <v>2.1920000000000002</v>
      </c>
      <c r="K16">
        <v>215.533728</v>
      </c>
      <c r="L16">
        <v>653.15250000000003</v>
      </c>
      <c r="M16">
        <v>45</v>
      </c>
      <c r="N16">
        <v>118.125</v>
      </c>
      <c r="O16">
        <v>123.66562500000001</v>
      </c>
      <c r="P16">
        <v>108.75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343.125</v>
      </c>
      <c r="V16">
        <v>20.731850000000001</v>
      </c>
      <c r="W16">
        <v>147.515625</v>
      </c>
      <c r="X16">
        <v>0</v>
      </c>
      <c r="Y16">
        <v>0</v>
      </c>
      <c r="Z16">
        <v>0</v>
      </c>
      <c r="AA16">
        <v>42.14808</v>
      </c>
      <c r="AB16">
        <v>39.510120000000001</v>
      </c>
      <c r="AC16">
        <v>29.062808</v>
      </c>
      <c r="AD16">
        <v>36.591700000000003</v>
      </c>
      <c r="AE16">
        <v>47.470999999999997</v>
      </c>
      <c r="AF16">
        <v>8.8740000000000006</v>
      </c>
      <c r="AG16">
        <v>37.914000000000001</v>
      </c>
      <c r="AH16">
        <v>152.94049999999999</v>
      </c>
      <c r="AI16">
        <v>3.1825000000000001</v>
      </c>
      <c r="AJ16">
        <v>0</v>
      </c>
      <c r="AK16">
        <v>50.252400000000002</v>
      </c>
      <c r="AL16">
        <v>79.364599999999996</v>
      </c>
      <c r="AM16">
        <v>10.557359999999999</v>
      </c>
      <c r="AN16">
        <v>0.82259000000000004</v>
      </c>
      <c r="AO16">
        <v>29.988</v>
      </c>
      <c r="AP16">
        <v>12.9381</v>
      </c>
      <c r="AQ16">
        <v>29.61</v>
      </c>
      <c r="AR16">
        <v>32.419319999999999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77.800000000000011</v>
      </c>
      <c r="BA16">
        <f t="shared" si="1"/>
        <v>2746.902732</v>
      </c>
      <c r="BD16">
        <v>25.43</v>
      </c>
      <c r="BE16">
        <v>7.45</v>
      </c>
      <c r="BF16">
        <v>1.06</v>
      </c>
      <c r="BG16">
        <v>3.97</v>
      </c>
      <c r="BH16">
        <v>5.63</v>
      </c>
      <c r="BI16">
        <v>2.25</v>
      </c>
      <c r="BJ16">
        <v>3.21</v>
      </c>
      <c r="BK16">
        <v>3.84</v>
      </c>
      <c r="BL16">
        <v>0.92</v>
      </c>
      <c r="BM16">
        <v>0</v>
      </c>
      <c r="BN16">
        <v>0</v>
      </c>
      <c r="BO16">
        <v>14.31</v>
      </c>
      <c r="BP16">
        <v>3.84</v>
      </c>
      <c r="BQ16">
        <v>4.29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77.800000000000011</v>
      </c>
    </row>
    <row r="17" spans="1:75">
      <c r="A17" t="s">
        <v>59</v>
      </c>
      <c r="B17">
        <v>0</v>
      </c>
      <c r="C17">
        <v>0</v>
      </c>
      <c r="D17">
        <v>9.4499999999999993</v>
      </c>
      <c r="E17">
        <v>0</v>
      </c>
      <c r="F17">
        <v>53.213999999999999</v>
      </c>
      <c r="G17">
        <v>16.29</v>
      </c>
      <c r="H17">
        <v>0</v>
      </c>
      <c r="I17">
        <v>66.855999999999995</v>
      </c>
      <c r="J17">
        <v>2.1920000000000002</v>
      </c>
      <c r="K17">
        <v>215.533728</v>
      </c>
      <c r="L17">
        <v>653.15250000000003</v>
      </c>
      <c r="M17">
        <v>45</v>
      </c>
      <c r="N17">
        <v>118.125</v>
      </c>
      <c r="O17">
        <v>123.66562500000001</v>
      </c>
      <c r="P17">
        <v>108.75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343.125</v>
      </c>
      <c r="V17">
        <v>20.731850000000001</v>
      </c>
      <c r="W17">
        <v>147.515625</v>
      </c>
      <c r="X17">
        <v>0</v>
      </c>
      <c r="Y17">
        <v>0</v>
      </c>
      <c r="Z17">
        <v>0</v>
      </c>
      <c r="AA17">
        <v>28.09872</v>
      </c>
      <c r="AB17">
        <v>39.510120000000001</v>
      </c>
      <c r="AC17">
        <v>29.062808</v>
      </c>
      <c r="AD17">
        <v>36.591700000000003</v>
      </c>
      <c r="AE17">
        <v>47.470999999999997</v>
      </c>
      <c r="AF17">
        <v>8.8740000000000006</v>
      </c>
      <c r="AG17">
        <v>37.914000000000001</v>
      </c>
      <c r="AH17">
        <v>152.94049999999999</v>
      </c>
      <c r="AI17">
        <v>3.1825000000000001</v>
      </c>
      <c r="AJ17">
        <v>0</v>
      </c>
      <c r="AK17">
        <v>50.252400000000002</v>
      </c>
      <c r="AL17">
        <v>79.364599999999996</v>
      </c>
      <c r="AM17">
        <v>10.557359999999999</v>
      </c>
      <c r="AN17">
        <v>0.82259000000000004</v>
      </c>
      <c r="AO17">
        <v>29.4</v>
      </c>
      <c r="AP17">
        <v>12.9381</v>
      </c>
      <c r="AQ17">
        <v>0</v>
      </c>
      <c r="AR17">
        <v>32.419319999999999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77.800000000000011</v>
      </c>
      <c r="BA17">
        <f t="shared" si="1"/>
        <v>2702.6553720000002</v>
      </c>
      <c r="BD17">
        <v>25.43</v>
      </c>
      <c r="BE17">
        <v>7.45</v>
      </c>
      <c r="BF17">
        <v>1.06</v>
      </c>
      <c r="BG17">
        <v>3.97</v>
      </c>
      <c r="BH17">
        <v>5.63</v>
      </c>
      <c r="BI17">
        <v>2.25</v>
      </c>
      <c r="BJ17">
        <v>3.21</v>
      </c>
      <c r="BK17">
        <v>3.84</v>
      </c>
      <c r="BL17">
        <v>0.92</v>
      </c>
      <c r="BM17">
        <v>0</v>
      </c>
      <c r="BN17">
        <v>0</v>
      </c>
      <c r="BO17">
        <v>14.31</v>
      </c>
      <c r="BP17">
        <v>3.84</v>
      </c>
      <c r="BQ17">
        <v>4.29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77.800000000000011</v>
      </c>
    </row>
    <row r="18" spans="1:75">
      <c r="A18" t="s">
        <v>60</v>
      </c>
      <c r="B18">
        <v>0</v>
      </c>
      <c r="C18">
        <v>0</v>
      </c>
      <c r="D18">
        <v>9.4499999999999993</v>
      </c>
      <c r="E18">
        <v>0</v>
      </c>
      <c r="F18">
        <v>53.213999999999999</v>
      </c>
      <c r="G18">
        <v>16.29</v>
      </c>
      <c r="H18">
        <v>0</v>
      </c>
      <c r="I18">
        <v>66.855999999999995</v>
      </c>
      <c r="J18">
        <v>2.1920000000000002</v>
      </c>
      <c r="K18">
        <v>215.533728</v>
      </c>
      <c r="L18">
        <v>653.15250000000003</v>
      </c>
      <c r="M18">
        <v>45</v>
      </c>
      <c r="N18">
        <v>118.125</v>
      </c>
      <c r="O18">
        <v>123.66562500000001</v>
      </c>
      <c r="P18">
        <v>108.75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343.125</v>
      </c>
      <c r="V18">
        <v>20.731850000000001</v>
      </c>
      <c r="W18">
        <v>147.515625</v>
      </c>
      <c r="X18">
        <v>0</v>
      </c>
      <c r="Y18">
        <v>0</v>
      </c>
      <c r="Z18">
        <v>0</v>
      </c>
      <c r="AA18">
        <v>28.09872</v>
      </c>
      <c r="AB18">
        <v>39.510120000000001</v>
      </c>
      <c r="AC18">
        <v>29.062808</v>
      </c>
      <c r="AD18">
        <v>36.591700000000003</v>
      </c>
      <c r="AE18">
        <v>47.470999999999997</v>
      </c>
      <c r="AF18">
        <v>8.8740000000000006</v>
      </c>
      <c r="AG18">
        <v>37.914000000000001</v>
      </c>
      <c r="AH18">
        <v>152.94049999999999</v>
      </c>
      <c r="AI18">
        <v>3.1825000000000001</v>
      </c>
      <c r="AJ18">
        <v>0</v>
      </c>
      <c r="AK18">
        <v>50.252400000000002</v>
      </c>
      <c r="AL18">
        <v>79.364599999999996</v>
      </c>
      <c r="AM18">
        <v>10.557359999999999</v>
      </c>
      <c r="AN18">
        <v>0.82259000000000004</v>
      </c>
      <c r="AO18">
        <v>29.4</v>
      </c>
      <c r="AP18">
        <v>12.9381</v>
      </c>
      <c r="AQ18">
        <v>0</v>
      </c>
      <c r="AR18">
        <v>32.419319999999999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77.800000000000011</v>
      </c>
      <c r="BA18">
        <f t="shared" si="1"/>
        <v>2702.6553720000002</v>
      </c>
      <c r="BD18">
        <v>25.43</v>
      </c>
      <c r="BE18">
        <v>7.45</v>
      </c>
      <c r="BF18">
        <v>1.06</v>
      </c>
      <c r="BG18">
        <v>3.97</v>
      </c>
      <c r="BH18">
        <v>5.63</v>
      </c>
      <c r="BI18">
        <v>2.25</v>
      </c>
      <c r="BJ18">
        <v>3.21</v>
      </c>
      <c r="BK18">
        <v>3.84</v>
      </c>
      <c r="BL18">
        <v>0.92</v>
      </c>
      <c r="BM18">
        <v>0</v>
      </c>
      <c r="BN18">
        <v>0</v>
      </c>
      <c r="BO18">
        <v>14.31</v>
      </c>
      <c r="BP18">
        <v>3.84</v>
      </c>
      <c r="BQ18">
        <v>4.29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77.800000000000011</v>
      </c>
    </row>
    <row r="19" spans="1:75">
      <c r="A19" t="s">
        <v>61</v>
      </c>
      <c r="B19">
        <v>0</v>
      </c>
      <c r="C19">
        <v>0</v>
      </c>
      <c r="D19">
        <v>9.4499999999999993</v>
      </c>
      <c r="E19">
        <v>0</v>
      </c>
      <c r="F19">
        <v>53.213999999999999</v>
      </c>
      <c r="G19">
        <v>16.29</v>
      </c>
      <c r="H19">
        <v>0</v>
      </c>
      <c r="I19">
        <v>66.855999999999995</v>
      </c>
      <c r="J19">
        <v>2.1920000000000002</v>
      </c>
      <c r="K19">
        <v>215.533728</v>
      </c>
      <c r="L19">
        <v>653.15250000000003</v>
      </c>
      <c r="M19">
        <v>45</v>
      </c>
      <c r="N19">
        <v>118.125</v>
      </c>
      <c r="O19">
        <v>123.66562500000001</v>
      </c>
      <c r="P19">
        <v>108.75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343.125</v>
      </c>
      <c r="V19">
        <v>20.731850000000001</v>
      </c>
      <c r="W19">
        <v>147.515625</v>
      </c>
      <c r="X19">
        <v>0</v>
      </c>
      <c r="Y19">
        <v>0</v>
      </c>
      <c r="Z19">
        <v>0</v>
      </c>
      <c r="AA19">
        <v>28.09872</v>
      </c>
      <c r="AB19">
        <v>39.510120000000001</v>
      </c>
      <c r="AC19">
        <v>29.062808</v>
      </c>
      <c r="AD19">
        <v>36.591700000000003</v>
      </c>
      <c r="AE19">
        <v>47.470999999999997</v>
      </c>
      <c r="AF19">
        <v>8.8740000000000006</v>
      </c>
      <c r="AG19">
        <v>37.914000000000001</v>
      </c>
      <c r="AH19">
        <v>152.94049999999999</v>
      </c>
      <c r="AI19">
        <v>3.1825000000000001</v>
      </c>
      <c r="AJ19">
        <v>0</v>
      </c>
      <c r="AK19">
        <v>50.252400000000002</v>
      </c>
      <c r="AL19">
        <v>79.364599999999996</v>
      </c>
      <c r="AM19">
        <v>10.557359999999999</v>
      </c>
      <c r="AN19">
        <v>0.84172000000000002</v>
      </c>
      <c r="AO19">
        <v>29.4</v>
      </c>
      <c r="AP19">
        <v>12.9381</v>
      </c>
      <c r="AQ19">
        <v>0</v>
      </c>
      <c r="AR19">
        <v>31.208639999999999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77.800000000000011</v>
      </c>
      <c r="BA19">
        <f t="shared" si="1"/>
        <v>2701.4638219999997</v>
      </c>
      <c r="BD19">
        <v>25.43</v>
      </c>
      <c r="BE19">
        <v>7.45</v>
      </c>
      <c r="BF19">
        <v>1.06</v>
      </c>
      <c r="BG19">
        <v>3.97</v>
      </c>
      <c r="BH19">
        <v>5.63</v>
      </c>
      <c r="BI19">
        <v>2.25</v>
      </c>
      <c r="BJ19">
        <v>3.21</v>
      </c>
      <c r="BK19">
        <v>3.84</v>
      </c>
      <c r="BL19">
        <v>0.92</v>
      </c>
      <c r="BM19">
        <v>0</v>
      </c>
      <c r="BN19">
        <v>0</v>
      </c>
      <c r="BO19">
        <v>14.31</v>
      </c>
      <c r="BP19">
        <v>3.84</v>
      </c>
      <c r="BQ19">
        <v>4.29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77.800000000000011</v>
      </c>
    </row>
    <row r="20" spans="1:75">
      <c r="A20" t="s">
        <v>62</v>
      </c>
      <c r="B20">
        <v>0</v>
      </c>
      <c r="C20">
        <v>0</v>
      </c>
      <c r="D20">
        <v>9.4499999999999993</v>
      </c>
      <c r="E20">
        <v>0</v>
      </c>
      <c r="F20">
        <v>53.213999999999999</v>
      </c>
      <c r="G20">
        <v>16.29</v>
      </c>
      <c r="H20">
        <v>0</v>
      </c>
      <c r="I20">
        <v>66.855999999999995</v>
      </c>
      <c r="J20">
        <v>2.1920000000000002</v>
      </c>
      <c r="K20">
        <v>215.533728</v>
      </c>
      <c r="L20">
        <v>653.15250000000003</v>
      </c>
      <c r="M20">
        <v>45</v>
      </c>
      <c r="N20">
        <v>118.125</v>
      </c>
      <c r="O20">
        <v>123.66562500000001</v>
      </c>
      <c r="P20">
        <v>108.75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343.125</v>
      </c>
      <c r="V20">
        <v>20.731850000000001</v>
      </c>
      <c r="W20">
        <v>147.515625</v>
      </c>
      <c r="X20">
        <v>0</v>
      </c>
      <c r="Y20">
        <v>0</v>
      </c>
      <c r="Z20">
        <v>0</v>
      </c>
      <c r="AA20">
        <v>28.09872</v>
      </c>
      <c r="AB20">
        <v>39.510120000000001</v>
      </c>
      <c r="AC20">
        <v>29.062808</v>
      </c>
      <c r="AD20">
        <v>36.591700000000003</v>
      </c>
      <c r="AE20">
        <v>47.470999999999997</v>
      </c>
      <c r="AF20">
        <v>8.8740000000000006</v>
      </c>
      <c r="AG20">
        <v>37.914000000000001</v>
      </c>
      <c r="AH20">
        <v>152.94049999999999</v>
      </c>
      <c r="AI20">
        <v>3.1825000000000001</v>
      </c>
      <c r="AJ20">
        <v>0</v>
      </c>
      <c r="AK20">
        <v>50.252400000000002</v>
      </c>
      <c r="AL20">
        <v>79.364599999999996</v>
      </c>
      <c r="AM20">
        <v>10.557359999999999</v>
      </c>
      <c r="AN20">
        <v>0.84172000000000002</v>
      </c>
      <c r="AO20">
        <v>29.4</v>
      </c>
      <c r="AP20">
        <v>12.9381</v>
      </c>
      <c r="AQ20">
        <v>0</v>
      </c>
      <c r="AR20">
        <v>31.208639999999999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77.800000000000011</v>
      </c>
      <c r="BA20">
        <f t="shared" si="1"/>
        <v>2701.4638219999997</v>
      </c>
      <c r="BD20">
        <v>25.43</v>
      </c>
      <c r="BE20">
        <v>7.45</v>
      </c>
      <c r="BF20">
        <v>1.06</v>
      </c>
      <c r="BG20">
        <v>3.97</v>
      </c>
      <c r="BH20">
        <v>5.63</v>
      </c>
      <c r="BI20">
        <v>2.25</v>
      </c>
      <c r="BJ20">
        <v>3.21</v>
      </c>
      <c r="BK20">
        <v>3.84</v>
      </c>
      <c r="BL20">
        <v>0.92</v>
      </c>
      <c r="BM20">
        <v>0</v>
      </c>
      <c r="BN20">
        <v>0</v>
      </c>
      <c r="BO20">
        <v>14.31</v>
      </c>
      <c r="BP20">
        <v>3.84</v>
      </c>
      <c r="BQ20">
        <v>4.29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77.800000000000011</v>
      </c>
    </row>
    <row r="21" spans="1:75">
      <c r="A21" t="s">
        <v>63</v>
      </c>
      <c r="B21">
        <v>0</v>
      </c>
      <c r="C21">
        <v>0</v>
      </c>
      <c r="D21">
        <v>9.4499999999999993</v>
      </c>
      <c r="E21">
        <v>0</v>
      </c>
      <c r="F21">
        <v>53.213999999999999</v>
      </c>
      <c r="G21">
        <v>16.29</v>
      </c>
      <c r="H21">
        <v>0</v>
      </c>
      <c r="I21">
        <v>66.855999999999995</v>
      </c>
      <c r="J21">
        <v>2.1920000000000002</v>
      </c>
      <c r="K21">
        <v>215.533728</v>
      </c>
      <c r="L21">
        <v>653.15250000000003</v>
      </c>
      <c r="M21">
        <v>45</v>
      </c>
      <c r="N21">
        <v>118.125</v>
      </c>
      <c r="O21">
        <v>123.66562500000001</v>
      </c>
      <c r="P21">
        <v>109.5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343.125</v>
      </c>
      <c r="V21">
        <v>20.731850000000001</v>
      </c>
      <c r="W21">
        <v>147.515625</v>
      </c>
      <c r="X21">
        <v>0</v>
      </c>
      <c r="Y21">
        <v>0</v>
      </c>
      <c r="Z21">
        <v>0</v>
      </c>
      <c r="AA21">
        <v>28.09872</v>
      </c>
      <c r="AB21">
        <v>39.510120000000001</v>
      </c>
      <c r="AC21">
        <v>29.062808</v>
      </c>
      <c r="AD21">
        <v>36.591700000000003</v>
      </c>
      <c r="AE21">
        <v>30.792000000000002</v>
      </c>
      <c r="AF21">
        <v>8.8740000000000006</v>
      </c>
      <c r="AG21">
        <v>37.914000000000001</v>
      </c>
      <c r="AH21">
        <v>152.94049999999999</v>
      </c>
      <c r="AI21">
        <v>14.003</v>
      </c>
      <c r="AJ21">
        <v>0</v>
      </c>
      <c r="AK21">
        <v>50.252400000000002</v>
      </c>
      <c r="AL21">
        <v>83.664000000000001</v>
      </c>
      <c r="AM21">
        <v>10.557359999999999</v>
      </c>
      <c r="AN21">
        <v>0.84172000000000002</v>
      </c>
      <c r="AO21">
        <v>29.4</v>
      </c>
      <c r="AP21">
        <v>12.9381</v>
      </c>
      <c r="AQ21">
        <v>0</v>
      </c>
      <c r="AR21">
        <v>31.208639999999999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77.800000000000011</v>
      </c>
      <c r="BA21">
        <f t="shared" si="1"/>
        <v>2700.6547220000002</v>
      </c>
      <c r="BD21">
        <v>25.43</v>
      </c>
      <c r="BE21">
        <v>7.45</v>
      </c>
      <c r="BF21">
        <v>1.06</v>
      </c>
      <c r="BG21">
        <v>3.97</v>
      </c>
      <c r="BH21">
        <v>5.63</v>
      </c>
      <c r="BI21">
        <v>2.25</v>
      </c>
      <c r="BJ21">
        <v>3.21</v>
      </c>
      <c r="BK21">
        <v>3.84</v>
      </c>
      <c r="BL21">
        <v>0.92</v>
      </c>
      <c r="BM21">
        <v>0</v>
      </c>
      <c r="BN21">
        <v>0</v>
      </c>
      <c r="BO21">
        <v>14.31</v>
      </c>
      <c r="BP21">
        <v>3.84</v>
      </c>
      <c r="BQ21">
        <v>4.29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77.800000000000011</v>
      </c>
    </row>
    <row r="22" spans="1:75">
      <c r="A22" t="s">
        <v>64</v>
      </c>
      <c r="B22">
        <v>0</v>
      </c>
      <c r="C22">
        <v>0</v>
      </c>
      <c r="D22">
        <v>9.4499999999999993</v>
      </c>
      <c r="E22">
        <v>0</v>
      </c>
      <c r="F22">
        <v>53.213999999999999</v>
      </c>
      <c r="G22">
        <v>16.29</v>
      </c>
      <c r="H22">
        <v>0</v>
      </c>
      <c r="I22">
        <v>66.855999999999995</v>
      </c>
      <c r="J22">
        <v>2.1920000000000002</v>
      </c>
      <c r="K22">
        <v>215.533728</v>
      </c>
      <c r="L22">
        <v>653.15250000000003</v>
      </c>
      <c r="M22">
        <v>45</v>
      </c>
      <c r="N22">
        <v>118.125</v>
      </c>
      <c r="O22">
        <v>123.66562500000001</v>
      </c>
      <c r="P22">
        <v>109.5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343.125</v>
      </c>
      <c r="V22">
        <v>20.731850000000001</v>
      </c>
      <c r="W22">
        <v>147.515625</v>
      </c>
      <c r="X22">
        <v>0</v>
      </c>
      <c r="Y22">
        <v>0</v>
      </c>
      <c r="Z22">
        <v>0</v>
      </c>
      <c r="AA22">
        <v>28.09872</v>
      </c>
      <c r="AB22">
        <v>39.510120000000001</v>
      </c>
      <c r="AC22">
        <v>29.062808</v>
      </c>
      <c r="AD22">
        <v>36.591700000000003</v>
      </c>
      <c r="AE22">
        <v>30.792000000000002</v>
      </c>
      <c r="AF22">
        <v>8.8740000000000006</v>
      </c>
      <c r="AG22">
        <v>37.914000000000001</v>
      </c>
      <c r="AH22">
        <v>152.94049999999999</v>
      </c>
      <c r="AI22">
        <v>14.003</v>
      </c>
      <c r="AJ22">
        <v>0</v>
      </c>
      <c r="AK22">
        <v>50.252400000000002</v>
      </c>
      <c r="AL22">
        <v>83.664000000000001</v>
      </c>
      <c r="AM22">
        <v>10.557359999999999</v>
      </c>
      <c r="AN22">
        <v>0.84172000000000002</v>
      </c>
      <c r="AO22">
        <v>29.4</v>
      </c>
      <c r="AP22">
        <v>12.9381</v>
      </c>
      <c r="AQ22">
        <v>0</v>
      </c>
      <c r="AR22">
        <v>31.208639999999999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77.800000000000011</v>
      </c>
      <c r="BA22">
        <f t="shared" si="1"/>
        <v>2700.6547220000002</v>
      </c>
      <c r="BD22">
        <v>25.43</v>
      </c>
      <c r="BE22">
        <v>7.45</v>
      </c>
      <c r="BF22">
        <v>1.06</v>
      </c>
      <c r="BG22">
        <v>3.97</v>
      </c>
      <c r="BH22">
        <v>5.63</v>
      </c>
      <c r="BI22">
        <v>2.25</v>
      </c>
      <c r="BJ22">
        <v>3.21</v>
      </c>
      <c r="BK22">
        <v>3.84</v>
      </c>
      <c r="BL22">
        <v>0.92</v>
      </c>
      <c r="BM22">
        <v>0</v>
      </c>
      <c r="BN22">
        <v>0</v>
      </c>
      <c r="BO22">
        <v>14.31</v>
      </c>
      <c r="BP22">
        <v>3.84</v>
      </c>
      <c r="BQ22">
        <v>4.29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77.800000000000011</v>
      </c>
    </row>
    <row r="23" spans="1:75">
      <c r="A23" t="s">
        <v>65</v>
      </c>
      <c r="B23">
        <v>0</v>
      </c>
      <c r="C23">
        <v>0</v>
      </c>
      <c r="D23">
        <v>9.4499999999999993</v>
      </c>
      <c r="E23">
        <v>0</v>
      </c>
      <c r="F23">
        <v>53.213999999999999</v>
      </c>
      <c r="G23">
        <v>16.29</v>
      </c>
      <c r="H23">
        <v>0</v>
      </c>
      <c r="I23">
        <v>66.855999999999995</v>
      </c>
      <c r="J23">
        <v>2.1920000000000002</v>
      </c>
      <c r="K23">
        <v>215.533728</v>
      </c>
      <c r="L23">
        <v>653.15250000000003</v>
      </c>
      <c r="M23">
        <v>45</v>
      </c>
      <c r="N23">
        <v>118.125</v>
      </c>
      <c r="O23">
        <v>123.66562500000001</v>
      </c>
      <c r="P23">
        <v>109.5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343.125</v>
      </c>
      <c r="V23">
        <v>20.731850000000001</v>
      </c>
      <c r="W23">
        <v>147.515625</v>
      </c>
      <c r="X23">
        <v>0</v>
      </c>
      <c r="Y23">
        <v>0</v>
      </c>
      <c r="Z23">
        <v>0</v>
      </c>
      <c r="AA23">
        <v>28.09872</v>
      </c>
      <c r="AB23">
        <v>39.510120000000001</v>
      </c>
      <c r="AC23">
        <v>29.062808</v>
      </c>
      <c r="AD23">
        <v>36.591700000000003</v>
      </c>
      <c r="AE23">
        <v>30.792000000000002</v>
      </c>
      <c r="AF23">
        <v>8.8740000000000006</v>
      </c>
      <c r="AG23">
        <v>37.914000000000001</v>
      </c>
      <c r="AH23">
        <v>152.94049999999999</v>
      </c>
      <c r="AI23">
        <v>3.1825000000000001</v>
      </c>
      <c r="AJ23">
        <v>0</v>
      </c>
      <c r="AK23">
        <v>50.252400000000002</v>
      </c>
      <c r="AL23">
        <v>83.664000000000001</v>
      </c>
      <c r="AM23">
        <v>10.557359999999999</v>
      </c>
      <c r="AN23">
        <v>0.84172000000000002</v>
      </c>
      <c r="AO23">
        <v>29.4</v>
      </c>
      <c r="AP23">
        <v>11.529</v>
      </c>
      <c r="AQ23">
        <v>0</v>
      </c>
      <c r="AR23">
        <v>32.419319999999999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77.800000000000011</v>
      </c>
      <c r="BA23">
        <f t="shared" si="1"/>
        <v>2689.6358020000002</v>
      </c>
      <c r="BD23">
        <v>25.43</v>
      </c>
      <c r="BE23">
        <v>7.45</v>
      </c>
      <c r="BF23">
        <v>1.06</v>
      </c>
      <c r="BG23">
        <v>3.97</v>
      </c>
      <c r="BH23">
        <v>5.63</v>
      </c>
      <c r="BI23">
        <v>2.25</v>
      </c>
      <c r="BJ23">
        <v>3.21</v>
      </c>
      <c r="BK23">
        <v>3.84</v>
      </c>
      <c r="BL23">
        <v>0.92</v>
      </c>
      <c r="BM23">
        <v>0</v>
      </c>
      <c r="BN23">
        <v>0</v>
      </c>
      <c r="BO23">
        <v>14.31</v>
      </c>
      <c r="BP23">
        <v>3.84</v>
      </c>
      <c r="BQ23">
        <v>4.29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77.800000000000011</v>
      </c>
    </row>
    <row r="24" spans="1:75">
      <c r="A24" t="s">
        <v>66</v>
      </c>
      <c r="B24">
        <v>0</v>
      </c>
      <c r="C24">
        <v>0</v>
      </c>
      <c r="D24">
        <v>9.4499999999999993</v>
      </c>
      <c r="E24">
        <v>0</v>
      </c>
      <c r="F24">
        <v>53.213999999999999</v>
      </c>
      <c r="G24">
        <v>16.29</v>
      </c>
      <c r="H24">
        <v>0</v>
      </c>
      <c r="I24">
        <v>66.855999999999995</v>
      </c>
      <c r="J24">
        <v>2.1920000000000002</v>
      </c>
      <c r="K24">
        <v>215.533728</v>
      </c>
      <c r="L24">
        <v>653.15250000000003</v>
      </c>
      <c r="M24">
        <v>45</v>
      </c>
      <c r="N24">
        <v>118.125</v>
      </c>
      <c r="O24">
        <v>123.66562500000001</v>
      </c>
      <c r="P24">
        <v>109.5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343.125</v>
      </c>
      <c r="V24">
        <v>20.731850000000001</v>
      </c>
      <c r="W24">
        <v>147.515625</v>
      </c>
      <c r="X24">
        <v>0</v>
      </c>
      <c r="Y24">
        <v>0</v>
      </c>
      <c r="Z24">
        <v>0</v>
      </c>
      <c r="AA24">
        <v>42.14808</v>
      </c>
      <c r="AB24">
        <v>39.510120000000001</v>
      </c>
      <c r="AC24">
        <v>29.062808</v>
      </c>
      <c r="AD24">
        <v>36.591700000000003</v>
      </c>
      <c r="AE24">
        <v>30.792000000000002</v>
      </c>
      <c r="AF24">
        <v>8.8740000000000006</v>
      </c>
      <c r="AG24">
        <v>37.914000000000001</v>
      </c>
      <c r="AH24">
        <v>152.94049999999999</v>
      </c>
      <c r="AI24">
        <v>3.1825000000000001</v>
      </c>
      <c r="AJ24">
        <v>0</v>
      </c>
      <c r="AK24">
        <v>50.252400000000002</v>
      </c>
      <c r="AL24">
        <v>83.664000000000001</v>
      </c>
      <c r="AM24">
        <v>10.557359999999999</v>
      </c>
      <c r="AN24">
        <v>0.84172000000000002</v>
      </c>
      <c r="AO24">
        <v>29.4</v>
      </c>
      <c r="AP24">
        <v>11.529</v>
      </c>
      <c r="AQ24">
        <v>0</v>
      </c>
      <c r="AR24">
        <v>32.419319999999999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77.800000000000011</v>
      </c>
      <c r="BA24">
        <f t="shared" si="1"/>
        <v>2703.6851620000002</v>
      </c>
      <c r="BD24">
        <v>25.43</v>
      </c>
      <c r="BE24">
        <v>7.45</v>
      </c>
      <c r="BF24">
        <v>1.06</v>
      </c>
      <c r="BG24">
        <v>3.97</v>
      </c>
      <c r="BH24">
        <v>5.63</v>
      </c>
      <c r="BI24">
        <v>2.25</v>
      </c>
      <c r="BJ24">
        <v>3.21</v>
      </c>
      <c r="BK24">
        <v>3.84</v>
      </c>
      <c r="BL24">
        <v>0.92</v>
      </c>
      <c r="BM24">
        <v>0</v>
      </c>
      <c r="BN24">
        <v>0</v>
      </c>
      <c r="BO24">
        <v>14.31</v>
      </c>
      <c r="BP24">
        <v>3.84</v>
      </c>
      <c r="BQ24">
        <v>4.29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77.800000000000011</v>
      </c>
    </row>
    <row r="25" spans="1:75">
      <c r="A25" t="s">
        <v>67</v>
      </c>
      <c r="B25">
        <v>0</v>
      </c>
      <c r="C25">
        <v>0</v>
      </c>
      <c r="D25">
        <v>9.4499999999999993</v>
      </c>
      <c r="E25">
        <v>0</v>
      </c>
      <c r="F25">
        <v>53.213999999999999</v>
      </c>
      <c r="G25">
        <v>16.29</v>
      </c>
      <c r="H25">
        <v>0</v>
      </c>
      <c r="I25">
        <v>66.855999999999995</v>
      </c>
      <c r="J25">
        <v>2.1920000000000002</v>
      </c>
      <c r="K25">
        <v>215.533728</v>
      </c>
      <c r="L25">
        <v>653.15250000000003</v>
      </c>
      <c r="M25">
        <v>45</v>
      </c>
      <c r="N25">
        <v>118.125</v>
      </c>
      <c r="O25">
        <v>123.66562500000001</v>
      </c>
      <c r="P25">
        <v>109.5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326.25</v>
      </c>
      <c r="V25">
        <v>20.731850000000001</v>
      </c>
      <c r="W25">
        <v>147.515625</v>
      </c>
      <c r="X25">
        <v>0</v>
      </c>
      <c r="Y25">
        <v>0</v>
      </c>
      <c r="Z25">
        <v>0</v>
      </c>
      <c r="AA25">
        <v>42.14808</v>
      </c>
      <c r="AB25">
        <v>39.510120000000001</v>
      </c>
      <c r="AC25">
        <v>29.062808</v>
      </c>
      <c r="AD25">
        <v>36.591700000000003</v>
      </c>
      <c r="AE25">
        <v>30.792000000000002</v>
      </c>
      <c r="AF25">
        <v>8.8740000000000006</v>
      </c>
      <c r="AG25">
        <v>37.914000000000001</v>
      </c>
      <c r="AH25">
        <v>152.94049999999999</v>
      </c>
      <c r="AI25">
        <v>3.1825000000000001</v>
      </c>
      <c r="AJ25">
        <v>0</v>
      </c>
      <c r="AK25">
        <v>50.252400000000002</v>
      </c>
      <c r="AL25">
        <v>83.664000000000001</v>
      </c>
      <c r="AM25">
        <v>10.557359999999999</v>
      </c>
      <c r="AN25">
        <v>0.86085</v>
      </c>
      <c r="AO25">
        <v>29.4</v>
      </c>
      <c r="AP25">
        <v>11.529</v>
      </c>
      <c r="AQ25">
        <v>0</v>
      </c>
      <c r="AR25">
        <v>32.419319999999999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77.800000000000011</v>
      </c>
      <c r="BA25">
        <f t="shared" si="1"/>
        <v>2686.8292920000004</v>
      </c>
      <c r="BD25">
        <v>25.43</v>
      </c>
      <c r="BE25">
        <v>7.45</v>
      </c>
      <c r="BF25">
        <v>1.06</v>
      </c>
      <c r="BG25">
        <v>3.97</v>
      </c>
      <c r="BH25">
        <v>5.63</v>
      </c>
      <c r="BI25">
        <v>2.25</v>
      </c>
      <c r="BJ25">
        <v>3.21</v>
      </c>
      <c r="BK25">
        <v>3.84</v>
      </c>
      <c r="BL25">
        <v>0.92</v>
      </c>
      <c r="BM25">
        <v>0</v>
      </c>
      <c r="BN25">
        <v>0</v>
      </c>
      <c r="BO25">
        <v>14.31</v>
      </c>
      <c r="BP25">
        <v>3.84</v>
      </c>
      <c r="BQ25">
        <v>4.29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77.800000000000011</v>
      </c>
    </row>
    <row r="26" spans="1:75">
      <c r="A26" t="s">
        <v>68</v>
      </c>
      <c r="B26">
        <v>0</v>
      </c>
      <c r="C26">
        <v>0</v>
      </c>
      <c r="D26">
        <v>9.4499999999999993</v>
      </c>
      <c r="E26">
        <v>0</v>
      </c>
      <c r="F26">
        <v>53.213999999999999</v>
      </c>
      <c r="G26">
        <v>16.29</v>
      </c>
      <c r="H26">
        <v>0</v>
      </c>
      <c r="I26">
        <v>66.855999999999995</v>
      </c>
      <c r="J26">
        <v>2.1920000000000002</v>
      </c>
      <c r="K26">
        <v>215.533728</v>
      </c>
      <c r="L26">
        <v>653.15250000000003</v>
      </c>
      <c r="M26">
        <v>45</v>
      </c>
      <c r="N26">
        <v>118.125</v>
      </c>
      <c r="O26">
        <v>123.66562500000001</v>
      </c>
      <c r="P26">
        <v>109.5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326.25</v>
      </c>
      <c r="V26">
        <v>20.731850000000001</v>
      </c>
      <c r="W26">
        <v>147.515625</v>
      </c>
      <c r="X26">
        <v>0</v>
      </c>
      <c r="Y26">
        <v>0</v>
      </c>
      <c r="Z26">
        <v>0</v>
      </c>
      <c r="AA26">
        <v>42.14808</v>
      </c>
      <c r="AB26">
        <v>39.510120000000001</v>
      </c>
      <c r="AC26">
        <v>29.062808</v>
      </c>
      <c r="AD26">
        <v>36.591700000000003</v>
      </c>
      <c r="AE26">
        <v>30.792000000000002</v>
      </c>
      <c r="AF26">
        <v>8.8740000000000006</v>
      </c>
      <c r="AG26">
        <v>37.914000000000001</v>
      </c>
      <c r="AH26">
        <v>152.94049999999999</v>
      </c>
      <c r="AI26">
        <v>16.548999999999999</v>
      </c>
      <c r="AJ26">
        <v>0</v>
      </c>
      <c r="AK26">
        <v>50.252400000000002</v>
      </c>
      <c r="AL26">
        <v>83.664000000000001</v>
      </c>
      <c r="AM26">
        <v>10.557359999999999</v>
      </c>
      <c r="AN26">
        <v>0.86085</v>
      </c>
      <c r="AO26">
        <v>29.4</v>
      </c>
      <c r="AP26">
        <v>11.529</v>
      </c>
      <c r="AQ26">
        <v>0</v>
      </c>
      <c r="AR26">
        <v>32.419319999999999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77.930000000000007</v>
      </c>
      <c r="BA26">
        <f t="shared" si="1"/>
        <v>2700.3257920000001</v>
      </c>
      <c r="BD26">
        <v>25.43</v>
      </c>
      <c r="BE26">
        <v>7.45</v>
      </c>
      <c r="BF26">
        <v>1.06</v>
      </c>
      <c r="BG26">
        <v>3.97</v>
      </c>
      <c r="BH26">
        <v>5.63</v>
      </c>
      <c r="BI26">
        <v>2.25</v>
      </c>
      <c r="BJ26">
        <v>3.21</v>
      </c>
      <c r="BK26">
        <v>3.93</v>
      </c>
      <c r="BL26">
        <v>0.96</v>
      </c>
      <c r="BM26">
        <v>0</v>
      </c>
      <c r="BN26">
        <v>0</v>
      </c>
      <c r="BO26">
        <v>14.31</v>
      </c>
      <c r="BP26">
        <v>3.84</v>
      </c>
      <c r="BQ26">
        <v>4.29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77.930000000000007</v>
      </c>
    </row>
    <row r="27" spans="1:75">
      <c r="A27" t="s">
        <v>69</v>
      </c>
      <c r="B27">
        <v>0</v>
      </c>
      <c r="C27">
        <v>0</v>
      </c>
      <c r="D27">
        <v>9.4499999999999993</v>
      </c>
      <c r="E27">
        <v>0</v>
      </c>
      <c r="F27">
        <v>53.213999999999999</v>
      </c>
      <c r="G27">
        <v>16.29</v>
      </c>
      <c r="H27">
        <v>0</v>
      </c>
      <c r="I27">
        <v>66.855999999999995</v>
      </c>
      <c r="J27">
        <v>2.1920000000000002</v>
      </c>
      <c r="K27">
        <v>215.533728</v>
      </c>
      <c r="L27">
        <v>653.15250000000003</v>
      </c>
      <c r="M27">
        <v>45</v>
      </c>
      <c r="N27">
        <v>118.125</v>
      </c>
      <c r="O27">
        <v>123.66562500000001</v>
      </c>
      <c r="P27">
        <v>109.5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326.25</v>
      </c>
      <c r="V27">
        <v>20.731850000000001</v>
      </c>
      <c r="W27">
        <v>147.515625</v>
      </c>
      <c r="X27">
        <v>0</v>
      </c>
      <c r="Y27">
        <v>0</v>
      </c>
      <c r="Z27">
        <v>0</v>
      </c>
      <c r="AA27">
        <v>42.14808</v>
      </c>
      <c r="AB27">
        <v>39.510120000000001</v>
      </c>
      <c r="AC27">
        <v>29.062808</v>
      </c>
      <c r="AD27">
        <v>36.591700000000003</v>
      </c>
      <c r="AE27">
        <v>30.792000000000002</v>
      </c>
      <c r="AF27">
        <v>8.8740000000000006</v>
      </c>
      <c r="AG27">
        <v>37.914000000000001</v>
      </c>
      <c r="AH27">
        <v>152.94049999999999</v>
      </c>
      <c r="AI27">
        <v>19.094999999999999</v>
      </c>
      <c r="AJ27">
        <v>0</v>
      </c>
      <c r="AK27">
        <v>50.252400000000002</v>
      </c>
      <c r="AL27">
        <v>83.664000000000001</v>
      </c>
      <c r="AM27">
        <v>10.557359999999999</v>
      </c>
      <c r="AN27">
        <v>0.86085</v>
      </c>
      <c r="AO27">
        <v>29.4</v>
      </c>
      <c r="AP27">
        <v>9.9917999999999996</v>
      </c>
      <c r="AQ27">
        <v>0</v>
      </c>
      <c r="AR27">
        <v>31.612200000000001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77.55</v>
      </c>
      <c r="BA27">
        <f t="shared" si="1"/>
        <v>2700.1474720000001</v>
      </c>
      <c r="BD27">
        <v>24.08</v>
      </c>
      <c r="BE27">
        <v>7.63</v>
      </c>
      <c r="BF27">
        <v>1.01</v>
      </c>
      <c r="BG27">
        <v>4.09</v>
      </c>
      <c r="BH27">
        <v>5.81</v>
      </c>
      <c r="BI27">
        <v>2.29</v>
      </c>
      <c r="BJ27">
        <v>3.11</v>
      </c>
      <c r="BK27">
        <v>3.93</v>
      </c>
      <c r="BL27">
        <v>1</v>
      </c>
      <c r="BM27">
        <v>0</v>
      </c>
      <c r="BN27">
        <v>0</v>
      </c>
      <c r="BO27">
        <v>14.66</v>
      </c>
      <c r="BP27">
        <v>3.98</v>
      </c>
      <c r="BQ27">
        <v>4.42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77.55</v>
      </c>
    </row>
    <row r="28" spans="1:75">
      <c r="A28" t="s">
        <v>70</v>
      </c>
      <c r="B28">
        <v>0</v>
      </c>
      <c r="C28">
        <v>0</v>
      </c>
      <c r="D28">
        <v>9.4499999999999993</v>
      </c>
      <c r="E28">
        <v>0</v>
      </c>
      <c r="F28">
        <v>53.213999999999999</v>
      </c>
      <c r="G28">
        <v>16.29</v>
      </c>
      <c r="H28">
        <v>0</v>
      </c>
      <c r="I28">
        <v>66.855999999999995</v>
      </c>
      <c r="J28">
        <v>2.1920000000000002</v>
      </c>
      <c r="K28">
        <v>215.533728</v>
      </c>
      <c r="L28">
        <v>653.15250000000003</v>
      </c>
      <c r="M28">
        <v>45</v>
      </c>
      <c r="N28">
        <v>118.125</v>
      </c>
      <c r="O28">
        <v>123.66562500000001</v>
      </c>
      <c r="P28">
        <v>109.5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326.25</v>
      </c>
      <c r="V28">
        <v>20.731850000000001</v>
      </c>
      <c r="W28">
        <v>147.515625</v>
      </c>
      <c r="X28">
        <v>0</v>
      </c>
      <c r="Y28">
        <v>0</v>
      </c>
      <c r="Z28">
        <v>0</v>
      </c>
      <c r="AA28">
        <v>42.14808</v>
      </c>
      <c r="AB28">
        <v>39.510120000000001</v>
      </c>
      <c r="AC28">
        <v>29.062808</v>
      </c>
      <c r="AD28">
        <v>36.591700000000003</v>
      </c>
      <c r="AE28">
        <v>30.792000000000002</v>
      </c>
      <c r="AF28">
        <v>8.8740000000000006</v>
      </c>
      <c r="AG28">
        <v>37.914000000000001</v>
      </c>
      <c r="AH28">
        <v>152.94049999999999</v>
      </c>
      <c r="AI28">
        <v>66.195999999999998</v>
      </c>
      <c r="AJ28">
        <v>0</v>
      </c>
      <c r="AK28">
        <v>50.252400000000002</v>
      </c>
      <c r="AL28">
        <v>83.664000000000001</v>
      </c>
      <c r="AM28">
        <v>10.557359999999999</v>
      </c>
      <c r="AN28">
        <v>0.86085</v>
      </c>
      <c r="AO28">
        <v>29.4</v>
      </c>
      <c r="AP28">
        <v>9.9917999999999996</v>
      </c>
      <c r="AQ28">
        <v>0</v>
      </c>
      <c r="AR28">
        <v>31.612200000000001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77.55</v>
      </c>
      <c r="BA28">
        <f t="shared" si="1"/>
        <v>2747.2484720000002</v>
      </c>
      <c r="BD28">
        <v>24.08</v>
      </c>
      <c r="BE28">
        <v>7.63</v>
      </c>
      <c r="BF28">
        <v>1.01</v>
      </c>
      <c r="BG28">
        <v>4.09</v>
      </c>
      <c r="BH28">
        <v>5.81</v>
      </c>
      <c r="BI28">
        <v>2.29</v>
      </c>
      <c r="BJ28">
        <v>3.11</v>
      </c>
      <c r="BK28">
        <v>3.93</v>
      </c>
      <c r="BL28">
        <v>1</v>
      </c>
      <c r="BM28">
        <v>0</v>
      </c>
      <c r="BN28">
        <v>0</v>
      </c>
      <c r="BO28">
        <v>14.66</v>
      </c>
      <c r="BP28">
        <v>3.98</v>
      </c>
      <c r="BQ28">
        <v>4.42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77.55</v>
      </c>
    </row>
    <row r="29" spans="1:75">
      <c r="A29" t="s">
        <v>71</v>
      </c>
      <c r="B29">
        <v>0</v>
      </c>
      <c r="C29">
        <v>0</v>
      </c>
      <c r="D29">
        <v>9.4499999999999993</v>
      </c>
      <c r="E29">
        <v>0</v>
      </c>
      <c r="F29">
        <v>53.213999999999999</v>
      </c>
      <c r="G29">
        <v>16.29</v>
      </c>
      <c r="H29">
        <v>0</v>
      </c>
      <c r="I29">
        <v>66.855999999999995</v>
      </c>
      <c r="J29">
        <v>2.1920000000000002</v>
      </c>
      <c r="K29">
        <v>215.533728</v>
      </c>
      <c r="L29">
        <v>653.15250000000003</v>
      </c>
      <c r="M29">
        <v>45</v>
      </c>
      <c r="N29">
        <v>118.125</v>
      </c>
      <c r="O29">
        <v>123.66562500000001</v>
      </c>
      <c r="P29">
        <v>109.5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326.25</v>
      </c>
      <c r="V29">
        <v>20.731850000000001</v>
      </c>
      <c r="W29">
        <v>147.515625</v>
      </c>
      <c r="X29">
        <v>0</v>
      </c>
      <c r="Y29">
        <v>0</v>
      </c>
      <c r="Z29">
        <v>0</v>
      </c>
      <c r="AA29">
        <v>42.14808</v>
      </c>
      <c r="AB29">
        <v>39.510120000000001</v>
      </c>
      <c r="AC29">
        <v>29.062808</v>
      </c>
      <c r="AD29">
        <v>36.591700000000003</v>
      </c>
      <c r="AE29">
        <v>30.792000000000002</v>
      </c>
      <c r="AF29">
        <v>8.8740000000000006</v>
      </c>
      <c r="AG29">
        <v>37.914000000000001</v>
      </c>
      <c r="AH29">
        <v>152.94049999999999</v>
      </c>
      <c r="AI29">
        <v>66.195999999999998</v>
      </c>
      <c r="AJ29">
        <v>0</v>
      </c>
      <c r="AK29">
        <v>50.252400000000002</v>
      </c>
      <c r="AL29">
        <v>83.664000000000001</v>
      </c>
      <c r="AM29">
        <v>10.557359999999999</v>
      </c>
      <c r="AN29">
        <v>0.86085</v>
      </c>
      <c r="AO29">
        <v>29.4</v>
      </c>
      <c r="AP29">
        <v>9.9917999999999996</v>
      </c>
      <c r="AQ29">
        <v>0</v>
      </c>
      <c r="AR29">
        <v>31.612200000000001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77.55</v>
      </c>
      <c r="BA29">
        <f t="shared" si="1"/>
        <v>2747.2484720000002</v>
      </c>
      <c r="BD29">
        <v>24.08</v>
      </c>
      <c r="BE29">
        <v>7.63</v>
      </c>
      <c r="BF29">
        <v>1.01</v>
      </c>
      <c r="BG29">
        <v>4.09</v>
      </c>
      <c r="BH29">
        <v>5.81</v>
      </c>
      <c r="BI29">
        <v>2.29</v>
      </c>
      <c r="BJ29">
        <v>3.11</v>
      </c>
      <c r="BK29">
        <v>3.93</v>
      </c>
      <c r="BL29">
        <v>1</v>
      </c>
      <c r="BM29">
        <v>0</v>
      </c>
      <c r="BN29">
        <v>0</v>
      </c>
      <c r="BO29">
        <v>14.66</v>
      </c>
      <c r="BP29">
        <v>3.98</v>
      </c>
      <c r="BQ29">
        <v>4.42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77.55</v>
      </c>
    </row>
    <row r="30" spans="1:75">
      <c r="A30" t="s">
        <v>72</v>
      </c>
      <c r="B30">
        <v>0</v>
      </c>
      <c r="C30">
        <v>0</v>
      </c>
      <c r="D30">
        <v>9.4499999999999993</v>
      </c>
      <c r="E30">
        <v>0</v>
      </c>
      <c r="F30">
        <v>53.213999999999999</v>
      </c>
      <c r="G30">
        <v>16.29</v>
      </c>
      <c r="H30">
        <v>0</v>
      </c>
      <c r="I30">
        <v>66.855999999999995</v>
      </c>
      <c r="J30">
        <v>2.1920000000000002</v>
      </c>
      <c r="K30">
        <v>215.533728</v>
      </c>
      <c r="L30">
        <v>653.15250000000003</v>
      </c>
      <c r="M30">
        <v>45</v>
      </c>
      <c r="N30">
        <v>118.125</v>
      </c>
      <c r="O30">
        <v>123.66562500000001</v>
      </c>
      <c r="P30">
        <v>109.5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326.25</v>
      </c>
      <c r="V30">
        <v>20.731850000000001</v>
      </c>
      <c r="W30">
        <v>147.515625</v>
      </c>
      <c r="X30">
        <v>0</v>
      </c>
      <c r="Y30">
        <v>0</v>
      </c>
      <c r="Z30">
        <v>0</v>
      </c>
      <c r="AA30">
        <v>42.14808</v>
      </c>
      <c r="AB30">
        <v>39.510120000000001</v>
      </c>
      <c r="AC30">
        <v>29.062808</v>
      </c>
      <c r="AD30">
        <v>36.591700000000003</v>
      </c>
      <c r="AE30">
        <v>30.792000000000002</v>
      </c>
      <c r="AF30">
        <v>8.8740000000000006</v>
      </c>
      <c r="AG30">
        <v>37.914000000000001</v>
      </c>
      <c r="AH30">
        <v>152.94049999999999</v>
      </c>
      <c r="AI30">
        <v>66.195999999999998</v>
      </c>
      <c r="AJ30">
        <v>0</v>
      </c>
      <c r="AK30">
        <v>50.252400000000002</v>
      </c>
      <c r="AL30">
        <v>83.664000000000001</v>
      </c>
      <c r="AM30">
        <v>10.557359999999999</v>
      </c>
      <c r="AN30">
        <v>0.86085</v>
      </c>
      <c r="AO30">
        <v>29.4</v>
      </c>
      <c r="AP30">
        <v>9.9917999999999996</v>
      </c>
      <c r="AQ30">
        <v>0</v>
      </c>
      <c r="AR30">
        <v>31.612200000000001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77.55</v>
      </c>
      <c r="BA30">
        <f t="shared" si="1"/>
        <v>2747.2484720000002</v>
      </c>
      <c r="BD30">
        <v>24.08</v>
      </c>
      <c r="BE30">
        <v>7.63</v>
      </c>
      <c r="BF30">
        <v>1.01</v>
      </c>
      <c r="BG30">
        <v>4.09</v>
      </c>
      <c r="BH30">
        <v>5.81</v>
      </c>
      <c r="BI30">
        <v>2.29</v>
      </c>
      <c r="BJ30">
        <v>3.11</v>
      </c>
      <c r="BK30">
        <v>3.93</v>
      </c>
      <c r="BL30">
        <v>1</v>
      </c>
      <c r="BM30">
        <v>0</v>
      </c>
      <c r="BN30">
        <v>0</v>
      </c>
      <c r="BO30">
        <v>14.66</v>
      </c>
      <c r="BP30">
        <v>3.98</v>
      </c>
      <c r="BQ30">
        <v>4.42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77.55</v>
      </c>
    </row>
    <row r="31" spans="1:75">
      <c r="A31" t="s">
        <v>73</v>
      </c>
      <c r="B31">
        <v>0</v>
      </c>
      <c r="C31">
        <v>0</v>
      </c>
      <c r="D31">
        <v>9.4499999999999993</v>
      </c>
      <c r="E31">
        <v>0</v>
      </c>
      <c r="F31">
        <v>53.213999999999999</v>
      </c>
      <c r="G31">
        <v>16.29</v>
      </c>
      <c r="H31">
        <v>0</v>
      </c>
      <c r="I31">
        <v>66.855999999999995</v>
      </c>
      <c r="J31">
        <v>2.1920000000000002</v>
      </c>
      <c r="K31">
        <v>215.533728</v>
      </c>
      <c r="L31">
        <v>653.15250000000003</v>
      </c>
      <c r="M31">
        <v>45</v>
      </c>
      <c r="N31">
        <v>118.125</v>
      </c>
      <c r="O31">
        <v>123.66562500000001</v>
      </c>
      <c r="P31">
        <v>109.5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326.25</v>
      </c>
      <c r="V31">
        <v>20.731850000000001</v>
      </c>
      <c r="W31">
        <v>147.515625</v>
      </c>
      <c r="X31">
        <v>0</v>
      </c>
      <c r="Y31">
        <v>0</v>
      </c>
      <c r="Z31">
        <v>0</v>
      </c>
      <c r="AA31">
        <v>42.14808</v>
      </c>
      <c r="AB31">
        <v>39.510120000000001</v>
      </c>
      <c r="AC31">
        <v>29.062808</v>
      </c>
      <c r="AD31">
        <v>36.591700000000003</v>
      </c>
      <c r="AE31">
        <v>47.470999999999997</v>
      </c>
      <c r="AF31">
        <v>8.8740000000000006</v>
      </c>
      <c r="AG31">
        <v>37.914000000000001</v>
      </c>
      <c r="AH31">
        <v>152.94049999999999</v>
      </c>
      <c r="AI31">
        <v>66.195999999999998</v>
      </c>
      <c r="AJ31">
        <v>0</v>
      </c>
      <c r="AK31">
        <v>50.252400000000002</v>
      </c>
      <c r="AL31">
        <v>83.664000000000001</v>
      </c>
      <c r="AM31">
        <v>10.557359999999999</v>
      </c>
      <c r="AN31">
        <v>0.86085</v>
      </c>
      <c r="AO31">
        <v>29.4</v>
      </c>
      <c r="AP31">
        <v>9.9917999999999996</v>
      </c>
      <c r="AQ31">
        <v>0</v>
      </c>
      <c r="AR31">
        <v>31.612200000000001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77.47</v>
      </c>
      <c r="BA31">
        <f t="shared" si="1"/>
        <v>2763.8474719999999</v>
      </c>
      <c r="BD31">
        <v>24.08</v>
      </c>
      <c r="BE31">
        <v>7.63</v>
      </c>
      <c r="BF31">
        <v>1.01</v>
      </c>
      <c r="BG31">
        <v>4.09</v>
      </c>
      <c r="BH31">
        <v>5.81</v>
      </c>
      <c r="BI31">
        <v>2.29</v>
      </c>
      <c r="BJ31">
        <v>3.11</v>
      </c>
      <c r="BK31">
        <v>3.87</v>
      </c>
      <c r="BL31">
        <v>0.98</v>
      </c>
      <c r="BM31">
        <v>0</v>
      </c>
      <c r="BN31">
        <v>0</v>
      </c>
      <c r="BO31">
        <v>14.66</v>
      </c>
      <c r="BP31">
        <v>3.98</v>
      </c>
      <c r="BQ31">
        <v>4.42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77.47</v>
      </c>
    </row>
    <row r="32" spans="1:75">
      <c r="A32" t="s">
        <v>74</v>
      </c>
      <c r="B32">
        <v>0</v>
      </c>
      <c r="C32">
        <v>0</v>
      </c>
      <c r="D32">
        <v>9.4499999999999993</v>
      </c>
      <c r="E32">
        <v>0</v>
      </c>
      <c r="F32">
        <v>53.213999999999999</v>
      </c>
      <c r="G32">
        <v>16.29</v>
      </c>
      <c r="H32">
        <v>0</v>
      </c>
      <c r="I32">
        <v>66.855999999999995</v>
      </c>
      <c r="J32">
        <v>2.1920000000000002</v>
      </c>
      <c r="K32">
        <v>215.533728</v>
      </c>
      <c r="L32">
        <v>653.15250000000003</v>
      </c>
      <c r="M32">
        <v>45</v>
      </c>
      <c r="N32">
        <v>118.125</v>
      </c>
      <c r="O32">
        <v>123.66562500000001</v>
      </c>
      <c r="P32">
        <v>109.5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326.25</v>
      </c>
      <c r="V32">
        <v>20.731850000000001</v>
      </c>
      <c r="W32">
        <v>147.515625</v>
      </c>
      <c r="X32">
        <v>0</v>
      </c>
      <c r="Y32">
        <v>0</v>
      </c>
      <c r="Z32">
        <v>0</v>
      </c>
      <c r="AA32">
        <v>42.14808</v>
      </c>
      <c r="AB32">
        <v>39.510120000000001</v>
      </c>
      <c r="AC32">
        <v>29.062808</v>
      </c>
      <c r="AD32">
        <v>36.591700000000003</v>
      </c>
      <c r="AE32">
        <v>47.470999999999997</v>
      </c>
      <c r="AF32">
        <v>8.8740000000000006</v>
      </c>
      <c r="AG32">
        <v>37.914000000000001</v>
      </c>
      <c r="AH32">
        <v>152.94049999999999</v>
      </c>
      <c r="AI32">
        <v>66.195999999999998</v>
      </c>
      <c r="AJ32">
        <v>0</v>
      </c>
      <c r="AK32">
        <v>50.252400000000002</v>
      </c>
      <c r="AL32">
        <v>83.664000000000001</v>
      </c>
      <c r="AM32">
        <v>10.557359999999999</v>
      </c>
      <c r="AN32">
        <v>0.86085</v>
      </c>
      <c r="AO32">
        <v>29.4</v>
      </c>
      <c r="AP32">
        <v>9.9917999999999996</v>
      </c>
      <c r="AQ32">
        <v>0</v>
      </c>
      <c r="AR32">
        <v>31.612200000000001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77.47</v>
      </c>
      <c r="BA32">
        <f t="shared" si="1"/>
        <v>2763.8474719999999</v>
      </c>
      <c r="BD32">
        <v>24.08</v>
      </c>
      <c r="BE32">
        <v>7.63</v>
      </c>
      <c r="BF32">
        <v>1.01</v>
      </c>
      <c r="BG32">
        <v>4.09</v>
      </c>
      <c r="BH32">
        <v>5.81</v>
      </c>
      <c r="BI32">
        <v>2.29</v>
      </c>
      <c r="BJ32">
        <v>3.11</v>
      </c>
      <c r="BK32">
        <v>3.87</v>
      </c>
      <c r="BL32">
        <v>0.98</v>
      </c>
      <c r="BM32">
        <v>0</v>
      </c>
      <c r="BN32">
        <v>0</v>
      </c>
      <c r="BO32">
        <v>14.66</v>
      </c>
      <c r="BP32">
        <v>3.98</v>
      </c>
      <c r="BQ32">
        <v>4.42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77.47</v>
      </c>
    </row>
    <row r="33" spans="1:75">
      <c r="A33" t="s">
        <v>75</v>
      </c>
      <c r="B33">
        <v>0</v>
      </c>
      <c r="C33">
        <v>0</v>
      </c>
      <c r="D33">
        <v>9.4499999999999993</v>
      </c>
      <c r="E33">
        <v>0</v>
      </c>
      <c r="F33">
        <v>53.213999999999999</v>
      </c>
      <c r="G33">
        <v>16.29</v>
      </c>
      <c r="H33">
        <v>0</v>
      </c>
      <c r="I33">
        <v>66.855999999999995</v>
      </c>
      <c r="J33">
        <v>2.1920000000000002</v>
      </c>
      <c r="K33">
        <v>215.533728</v>
      </c>
      <c r="L33">
        <v>653.15250000000003</v>
      </c>
      <c r="M33">
        <v>45</v>
      </c>
      <c r="N33">
        <v>118.125</v>
      </c>
      <c r="O33">
        <v>123.66562500000001</v>
      </c>
      <c r="P33">
        <v>109.5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326.25</v>
      </c>
      <c r="V33">
        <v>20.731850000000001</v>
      </c>
      <c r="W33">
        <v>147.515625</v>
      </c>
      <c r="X33">
        <v>0</v>
      </c>
      <c r="Y33">
        <v>0</v>
      </c>
      <c r="Z33">
        <v>0</v>
      </c>
      <c r="AA33">
        <v>42.14808</v>
      </c>
      <c r="AB33">
        <v>39.510120000000001</v>
      </c>
      <c r="AC33">
        <v>29.062808</v>
      </c>
      <c r="AD33">
        <v>36.591700000000003</v>
      </c>
      <c r="AE33">
        <v>47.470999999999997</v>
      </c>
      <c r="AF33">
        <v>8.8740000000000006</v>
      </c>
      <c r="AG33">
        <v>37.914000000000001</v>
      </c>
      <c r="AH33">
        <v>152.94049999999999</v>
      </c>
      <c r="AI33">
        <v>66.195999999999998</v>
      </c>
      <c r="AJ33">
        <v>0</v>
      </c>
      <c r="AK33">
        <v>50.252400000000002</v>
      </c>
      <c r="AL33">
        <v>79.364599999999996</v>
      </c>
      <c r="AM33">
        <v>10.557359999999999</v>
      </c>
      <c r="AN33">
        <v>0.86085</v>
      </c>
      <c r="AO33">
        <v>29.4</v>
      </c>
      <c r="AP33">
        <v>3.5868000000000002</v>
      </c>
      <c r="AQ33">
        <v>0</v>
      </c>
      <c r="AR33">
        <v>31.612200000000001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77.47</v>
      </c>
      <c r="BA33">
        <f t="shared" si="1"/>
        <v>2753.1430719999998</v>
      </c>
      <c r="BD33">
        <v>24.08</v>
      </c>
      <c r="BE33">
        <v>7.63</v>
      </c>
      <c r="BF33">
        <v>1.01</v>
      </c>
      <c r="BG33">
        <v>4.09</v>
      </c>
      <c r="BH33">
        <v>5.81</v>
      </c>
      <c r="BI33">
        <v>2.29</v>
      </c>
      <c r="BJ33">
        <v>3.11</v>
      </c>
      <c r="BK33">
        <v>3.87</v>
      </c>
      <c r="BL33">
        <v>0.98</v>
      </c>
      <c r="BM33">
        <v>0</v>
      </c>
      <c r="BN33">
        <v>0</v>
      </c>
      <c r="BO33">
        <v>14.66</v>
      </c>
      <c r="BP33">
        <v>3.98</v>
      </c>
      <c r="BQ33">
        <v>4.42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77.47</v>
      </c>
    </row>
    <row r="34" spans="1:75">
      <c r="A34" t="s">
        <v>76</v>
      </c>
      <c r="B34">
        <v>0</v>
      </c>
      <c r="C34">
        <v>0</v>
      </c>
      <c r="D34">
        <v>9.4499999999999993</v>
      </c>
      <c r="E34">
        <v>0</v>
      </c>
      <c r="F34">
        <v>53.213999999999999</v>
      </c>
      <c r="G34">
        <v>16.29</v>
      </c>
      <c r="H34">
        <v>0</v>
      </c>
      <c r="I34">
        <v>66.855999999999995</v>
      </c>
      <c r="J34">
        <v>2.1920000000000002</v>
      </c>
      <c r="K34">
        <v>215.533728</v>
      </c>
      <c r="L34">
        <v>653.15250000000003</v>
      </c>
      <c r="M34">
        <v>45</v>
      </c>
      <c r="N34">
        <v>118.125</v>
      </c>
      <c r="O34">
        <v>123.66562500000001</v>
      </c>
      <c r="P34">
        <v>109.5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326.25</v>
      </c>
      <c r="V34">
        <v>20.731850000000001</v>
      </c>
      <c r="W34">
        <v>147.515625</v>
      </c>
      <c r="X34">
        <v>0</v>
      </c>
      <c r="Y34">
        <v>0</v>
      </c>
      <c r="Z34">
        <v>0</v>
      </c>
      <c r="AA34">
        <v>28.076599999999999</v>
      </c>
      <c r="AB34">
        <v>39.510120000000001</v>
      </c>
      <c r="AC34">
        <v>29.062808</v>
      </c>
      <c r="AD34">
        <v>36.591700000000003</v>
      </c>
      <c r="AE34">
        <v>47.470999999999997</v>
      </c>
      <c r="AF34">
        <v>8.8740000000000006</v>
      </c>
      <c r="AG34">
        <v>37.914000000000001</v>
      </c>
      <c r="AH34">
        <v>152.94049999999999</v>
      </c>
      <c r="AI34">
        <v>22.914000000000001</v>
      </c>
      <c r="AJ34">
        <v>0</v>
      </c>
      <c r="AK34">
        <v>50.252400000000002</v>
      </c>
      <c r="AL34">
        <v>79.364599999999996</v>
      </c>
      <c r="AM34">
        <v>10.557359999999999</v>
      </c>
      <c r="AN34">
        <v>0.86085</v>
      </c>
      <c r="AO34">
        <v>29.4</v>
      </c>
      <c r="AP34">
        <v>3.5868000000000002</v>
      </c>
      <c r="AQ34">
        <v>0</v>
      </c>
      <c r="AR34">
        <v>31.612200000000001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77.47</v>
      </c>
      <c r="BA34">
        <f t="shared" si="1"/>
        <v>2695.7895920000001</v>
      </c>
      <c r="BD34">
        <v>24.08</v>
      </c>
      <c r="BE34">
        <v>7.63</v>
      </c>
      <c r="BF34">
        <v>1.01</v>
      </c>
      <c r="BG34">
        <v>4.09</v>
      </c>
      <c r="BH34">
        <v>5.81</v>
      </c>
      <c r="BI34">
        <v>2.29</v>
      </c>
      <c r="BJ34">
        <v>3.11</v>
      </c>
      <c r="BK34">
        <v>3.87</v>
      </c>
      <c r="BL34">
        <v>0.98</v>
      </c>
      <c r="BM34">
        <v>0</v>
      </c>
      <c r="BN34">
        <v>0</v>
      </c>
      <c r="BO34">
        <v>14.66</v>
      </c>
      <c r="BP34">
        <v>3.98</v>
      </c>
      <c r="BQ34">
        <v>4.42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77.47</v>
      </c>
    </row>
    <row r="35" spans="1:75">
      <c r="A35" t="s">
        <v>77</v>
      </c>
      <c r="B35">
        <v>0</v>
      </c>
      <c r="C35">
        <v>0</v>
      </c>
      <c r="D35">
        <v>9.4499999999999993</v>
      </c>
      <c r="E35">
        <v>0</v>
      </c>
      <c r="F35">
        <v>53.213999999999999</v>
      </c>
      <c r="G35">
        <v>16.29</v>
      </c>
      <c r="H35">
        <v>0</v>
      </c>
      <c r="I35">
        <v>66.855999999999995</v>
      </c>
      <c r="J35">
        <v>2.1920000000000002</v>
      </c>
      <c r="K35">
        <v>215.533728</v>
      </c>
      <c r="L35">
        <v>653.15250000000003</v>
      </c>
      <c r="M35">
        <v>45</v>
      </c>
      <c r="N35">
        <v>118.125</v>
      </c>
      <c r="O35">
        <v>123.66562500000001</v>
      </c>
      <c r="P35">
        <v>109.5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326.25</v>
      </c>
      <c r="V35">
        <v>20.731850000000001</v>
      </c>
      <c r="W35">
        <v>147.515625</v>
      </c>
      <c r="X35">
        <v>0</v>
      </c>
      <c r="Y35">
        <v>0</v>
      </c>
      <c r="Z35">
        <v>0</v>
      </c>
      <c r="AA35">
        <v>14.128360000000001</v>
      </c>
      <c r="AB35">
        <v>39.510120000000001</v>
      </c>
      <c r="AC35">
        <v>29.062808</v>
      </c>
      <c r="AD35">
        <v>36.591700000000003</v>
      </c>
      <c r="AE35">
        <v>47.470999999999997</v>
      </c>
      <c r="AF35">
        <v>8.8740000000000006</v>
      </c>
      <c r="AG35">
        <v>37.914000000000001</v>
      </c>
      <c r="AH35">
        <v>152.94049999999999</v>
      </c>
      <c r="AI35">
        <v>15.276</v>
      </c>
      <c r="AJ35">
        <v>0</v>
      </c>
      <c r="AK35">
        <v>50.252400000000002</v>
      </c>
      <c r="AL35">
        <v>79.364599999999996</v>
      </c>
      <c r="AM35">
        <v>5.2786799999999996</v>
      </c>
      <c r="AN35">
        <v>0.86085</v>
      </c>
      <c r="AO35">
        <v>29.4</v>
      </c>
      <c r="AP35">
        <v>3.843</v>
      </c>
      <c r="AQ35">
        <v>0</v>
      </c>
      <c r="AR35">
        <v>31.612200000000001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77.489999999999995</v>
      </c>
      <c r="BA35">
        <f t="shared" si="1"/>
        <v>2669.2008719999994</v>
      </c>
      <c r="BD35">
        <v>24.08</v>
      </c>
      <c r="BE35">
        <v>7.63</v>
      </c>
      <c r="BF35">
        <v>1.03</v>
      </c>
      <c r="BG35">
        <v>4.09</v>
      </c>
      <c r="BH35">
        <v>5.81</v>
      </c>
      <c r="BI35">
        <v>2.29</v>
      </c>
      <c r="BJ35">
        <v>3.11</v>
      </c>
      <c r="BK35">
        <v>3.87</v>
      </c>
      <c r="BL35">
        <v>0.98</v>
      </c>
      <c r="BM35">
        <v>0</v>
      </c>
      <c r="BN35">
        <v>0</v>
      </c>
      <c r="BO35">
        <v>14.66</v>
      </c>
      <c r="BP35">
        <v>3.98</v>
      </c>
      <c r="BQ35">
        <v>4.42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77.489999999999995</v>
      </c>
    </row>
    <row r="36" spans="1:75">
      <c r="A36" t="s">
        <v>78</v>
      </c>
      <c r="B36">
        <v>0</v>
      </c>
      <c r="C36">
        <v>0</v>
      </c>
      <c r="D36">
        <v>9.4499999999999993</v>
      </c>
      <c r="E36">
        <v>0</v>
      </c>
      <c r="F36">
        <v>53.213999999999999</v>
      </c>
      <c r="G36">
        <v>16.29</v>
      </c>
      <c r="H36">
        <v>0</v>
      </c>
      <c r="I36">
        <v>66.855999999999995</v>
      </c>
      <c r="J36">
        <v>2.1920000000000002</v>
      </c>
      <c r="K36">
        <v>215.533728</v>
      </c>
      <c r="L36">
        <v>653.15250000000003</v>
      </c>
      <c r="M36">
        <v>45</v>
      </c>
      <c r="N36">
        <v>118.125</v>
      </c>
      <c r="O36">
        <v>123.66562500000001</v>
      </c>
      <c r="P36">
        <v>109.5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326.25</v>
      </c>
      <c r="V36">
        <v>20.731850000000001</v>
      </c>
      <c r="W36">
        <v>147.515625</v>
      </c>
      <c r="X36">
        <v>0</v>
      </c>
      <c r="Y36">
        <v>0</v>
      </c>
      <c r="Z36">
        <v>0</v>
      </c>
      <c r="AA36">
        <v>14.128360000000001</v>
      </c>
      <c r="AB36">
        <v>39.510120000000001</v>
      </c>
      <c r="AC36">
        <v>29.062808</v>
      </c>
      <c r="AD36">
        <v>36.591700000000003</v>
      </c>
      <c r="AE36">
        <v>47.470999999999997</v>
      </c>
      <c r="AF36">
        <v>8.8740000000000006</v>
      </c>
      <c r="AG36">
        <v>37.914000000000001</v>
      </c>
      <c r="AH36">
        <v>152.94049999999999</v>
      </c>
      <c r="AI36">
        <v>15.276</v>
      </c>
      <c r="AJ36">
        <v>0</v>
      </c>
      <c r="AK36">
        <v>50.252400000000002</v>
      </c>
      <c r="AL36">
        <v>79.364599999999996</v>
      </c>
      <c r="AM36">
        <v>5.2786799999999996</v>
      </c>
      <c r="AN36">
        <v>0.86085</v>
      </c>
      <c r="AO36">
        <v>29.4</v>
      </c>
      <c r="AP36">
        <v>3.843</v>
      </c>
      <c r="AQ36">
        <v>0</v>
      </c>
      <c r="AR36">
        <v>31.612200000000001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77.489999999999995</v>
      </c>
      <c r="BA36">
        <f t="shared" si="1"/>
        <v>2669.2008719999994</v>
      </c>
      <c r="BD36">
        <v>24.08</v>
      </c>
      <c r="BE36">
        <v>7.63</v>
      </c>
      <c r="BF36">
        <v>1.03</v>
      </c>
      <c r="BG36">
        <v>4.09</v>
      </c>
      <c r="BH36">
        <v>5.81</v>
      </c>
      <c r="BI36">
        <v>2.29</v>
      </c>
      <c r="BJ36">
        <v>3.11</v>
      </c>
      <c r="BK36">
        <v>3.87</v>
      </c>
      <c r="BL36">
        <v>0.98</v>
      </c>
      <c r="BM36">
        <v>0</v>
      </c>
      <c r="BN36">
        <v>0</v>
      </c>
      <c r="BO36">
        <v>14.66</v>
      </c>
      <c r="BP36">
        <v>3.98</v>
      </c>
      <c r="BQ36">
        <v>4.42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77.489999999999995</v>
      </c>
    </row>
    <row r="37" spans="1:75">
      <c r="A37" t="s">
        <v>79</v>
      </c>
      <c r="B37">
        <v>0</v>
      </c>
      <c r="C37">
        <v>0</v>
      </c>
      <c r="D37">
        <v>9.4499999999999993</v>
      </c>
      <c r="E37">
        <v>0</v>
      </c>
      <c r="F37">
        <v>53.213999999999999</v>
      </c>
      <c r="G37">
        <v>16.29</v>
      </c>
      <c r="H37">
        <v>0</v>
      </c>
      <c r="I37">
        <v>66.855999999999995</v>
      </c>
      <c r="J37">
        <v>2.1920000000000002</v>
      </c>
      <c r="K37">
        <v>215.533728</v>
      </c>
      <c r="L37">
        <v>653.15250000000003</v>
      </c>
      <c r="M37">
        <v>45</v>
      </c>
      <c r="N37">
        <v>118.125</v>
      </c>
      <c r="O37">
        <v>123.66562500000001</v>
      </c>
      <c r="P37">
        <v>109.5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326.25</v>
      </c>
      <c r="V37">
        <v>20.731850000000001</v>
      </c>
      <c r="W37">
        <v>147.515625</v>
      </c>
      <c r="X37">
        <v>0</v>
      </c>
      <c r="Y37">
        <v>0</v>
      </c>
      <c r="Z37">
        <v>0</v>
      </c>
      <c r="AA37">
        <v>5.8460000000000001</v>
      </c>
      <c r="AB37">
        <v>39.510120000000001</v>
      </c>
      <c r="AC37">
        <v>29.062808</v>
      </c>
      <c r="AD37">
        <v>36.591700000000003</v>
      </c>
      <c r="AE37">
        <v>47.470999999999997</v>
      </c>
      <c r="AF37">
        <v>8.8740000000000006</v>
      </c>
      <c r="AG37">
        <v>37.914000000000001</v>
      </c>
      <c r="AH37">
        <v>152.94049999999999</v>
      </c>
      <c r="AI37">
        <v>15.276</v>
      </c>
      <c r="AJ37">
        <v>0</v>
      </c>
      <c r="AK37">
        <v>50.252400000000002</v>
      </c>
      <c r="AL37">
        <v>79.364599999999996</v>
      </c>
      <c r="AM37">
        <v>5.2786799999999996</v>
      </c>
      <c r="AN37">
        <v>0.86085</v>
      </c>
      <c r="AO37">
        <v>30.282</v>
      </c>
      <c r="AP37">
        <v>10.247999999999999</v>
      </c>
      <c r="AQ37">
        <v>0</v>
      </c>
      <c r="AR37">
        <v>31.612200000000001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77.489999999999995</v>
      </c>
      <c r="BA37">
        <f t="shared" si="1"/>
        <v>2668.2055119999995</v>
      </c>
      <c r="BD37">
        <v>24.08</v>
      </c>
      <c r="BE37">
        <v>7.63</v>
      </c>
      <c r="BF37">
        <v>1.03</v>
      </c>
      <c r="BG37">
        <v>4.09</v>
      </c>
      <c r="BH37">
        <v>5.81</v>
      </c>
      <c r="BI37">
        <v>2.29</v>
      </c>
      <c r="BJ37">
        <v>3.11</v>
      </c>
      <c r="BK37">
        <v>3.87</v>
      </c>
      <c r="BL37">
        <v>0.98</v>
      </c>
      <c r="BM37">
        <v>0</v>
      </c>
      <c r="BN37">
        <v>0</v>
      </c>
      <c r="BO37">
        <v>14.66</v>
      </c>
      <c r="BP37">
        <v>3.98</v>
      </c>
      <c r="BQ37">
        <v>4.42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77.489999999999995</v>
      </c>
    </row>
    <row r="38" spans="1:75">
      <c r="A38" t="s">
        <v>80</v>
      </c>
      <c r="B38">
        <v>0</v>
      </c>
      <c r="C38">
        <v>0</v>
      </c>
      <c r="D38">
        <v>9.4499999999999993</v>
      </c>
      <c r="E38">
        <v>0</v>
      </c>
      <c r="F38">
        <v>53.213999999999999</v>
      </c>
      <c r="G38">
        <v>16.29</v>
      </c>
      <c r="H38">
        <v>0</v>
      </c>
      <c r="I38">
        <v>66.855999999999995</v>
      </c>
      <c r="J38">
        <v>2.1920000000000002</v>
      </c>
      <c r="K38">
        <v>215.533728</v>
      </c>
      <c r="L38">
        <v>653.15250000000003</v>
      </c>
      <c r="M38">
        <v>45</v>
      </c>
      <c r="N38">
        <v>118.125</v>
      </c>
      <c r="O38">
        <v>123.66562500000001</v>
      </c>
      <c r="P38">
        <v>109.5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326.25</v>
      </c>
      <c r="V38">
        <v>20.731850000000001</v>
      </c>
      <c r="W38">
        <v>147.515625</v>
      </c>
      <c r="X38">
        <v>0</v>
      </c>
      <c r="Y38">
        <v>0</v>
      </c>
      <c r="Z38">
        <v>0</v>
      </c>
      <c r="AA38">
        <v>0</v>
      </c>
      <c r="AB38">
        <v>39.510120000000001</v>
      </c>
      <c r="AC38">
        <v>29.062808</v>
      </c>
      <c r="AD38">
        <v>36.591700000000003</v>
      </c>
      <c r="AE38">
        <v>47.470999999999997</v>
      </c>
      <c r="AF38">
        <v>8.8740000000000006</v>
      </c>
      <c r="AG38">
        <v>37.914000000000001</v>
      </c>
      <c r="AH38">
        <v>152.94049999999999</v>
      </c>
      <c r="AI38">
        <v>15.276</v>
      </c>
      <c r="AJ38">
        <v>0</v>
      </c>
      <c r="AK38">
        <v>50.252400000000002</v>
      </c>
      <c r="AL38">
        <v>79.364599999999996</v>
      </c>
      <c r="AM38">
        <v>5.2786799999999996</v>
      </c>
      <c r="AN38">
        <v>0.86085</v>
      </c>
      <c r="AO38">
        <v>30.282</v>
      </c>
      <c r="AP38">
        <v>10.247999999999999</v>
      </c>
      <c r="AQ38">
        <v>0</v>
      </c>
      <c r="AR38">
        <v>31.612200000000001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77.489999999999995</v>
      </c>
      <c r="BA38">
        <f t="shared" si="1"/>
        <v>2662.3595119999995</v>
      </c>
      <c r="BD38">
        <v>24.08</v>
      </c>
      <c r="BE38">
        <v>7.63</v>
      </c>
      <c r="BF38">
        <v>1.03</v>
      </c>
      <c r="BG38">
        <v>4.09</v>
      </c>
      <c r="BH38">
        <v>5.81</v>
      </c>
      <c r="BI38">
        <v>2.29</v>
      </c>
      <c r="BJ38">
        <v>3.11</v>
      </c>
      <c r="BK38">
        <v>3.87</v>
      </c>
      <c r="BL38">
        <v>0.98</v>
      </c>
      <c r="BM38">
        <v>0</v>
      </c>
      <c r="BN38">
        <v>0</v>
      </c>
      <c r="BO38">
        <v>14.66</v>
      </c>
      <c r="BP38">
        <v>3.98</v>
      </c>
      <c r="BQ38">
        <v>4.42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77.489999999999995</v>
      </c>
    </row>
    <row r="39" spans="1:75">
      <c r="A39" t="s">
        <v>81</v>
      </c>
      <c r="B39">
        <v>0</v>
      </c>
      <c r="C39">
        <v>0</v>
      </c>
      <c r="D39">
        <v>9.4499999999999993</v>
      </c>
      <c r="E39">
        <v>0</v>
      </c>
      <c r="F39">
        <v>53.213999999999999</v>
      </c>
      <c r="G39">
        <v>16.29</v>
      </c>
      <c r="H39">
        <v>0</v>
      </c>
      <c r="I39">
        <v>66.855999999999995</v>
      </c>
      <c r="J39">
        <v>2.1920000000000002</v>
      </c>
      <c r="K39">
        <v>215.533728</v>
      </c>
      <c r="L39">
        <v>653.15250000000003</v>
      </c>
      <c r="M39">
        <v>45</v>
      </c>
      <c r="N39">
        <v>118.125</v>
      </c>
      <c r="O39">
        <v>123.66562500000001</v>
      </c>
      <c r="P39">
        <v>109.5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326.25</v>
      </c>
      <c r="V39">
        <v>20.731850000000001</v>
      </c>
      <c r="W39">
        <v>147.515625</v>
      </c>
      <c r="X39">
        <v>0</v>
      </c>
      <c r="Y39">
        <v>0</v>
      </c>
      <c r="Z39">
        <v>0</v>
      </c>
      <c r="AA39">
        <v>0</v>
      </c>
      <c r="AB39">
        <v>39.510120000000001</v>
      </c>
      <c r="AC39">
        <v>29.062808</v>
      </c>
      <c r="AD39">
        <v>36.591700000000003</v>
      </c>
      <c r="AE39">
        <v>30.792000000000002</v>
      </c>
      <c r="AF39">
        <v>8.8740000000000006</v>
      </c>
      <c r="AG39">
        <v>37.914000000000001</v>
      </c>
      <c r="AH39">
        <v>152.94049999999999</v>
      </c>
      <c r="AI39">
        <v>15.276</v>
      </c>
      <c r="AJ39">
        <v>0</v>
      </c>
      <c r="AK39">
        <v>50.252400000000002</v>
      </c>
      <c r="AL39">
        <v>79.364599999999996</v>
      </c>
      <c r="AM39">
        <v>5.2786799999999996</v>
      </c>
      <c r="AN39">
        <v>0.86085</v>
      </c>
      <c r="AO39">
        <v>30.282</v>
      </c>
      <c r="AP39">
        <v>10.247999999999999</v>
      </c>
      <c r="AQ39">
        <v>0</v>
      </c>
      <c r="AR39">
        <v>31.612200000000001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77.489999999999995</v>
      </c>
      <c r="BA39">
        <f t="shared" si="1"/>
        <v>2645.6805119999995</v>
      </c>
      <c r="BD39">
        <v>24.08</v>
      </c>
      <c r="BE39">
        <v>7.63</v>
      </c>
      <c r="BF39">
        <v>1.03</v>
      </c>
      <c r="BG39">
        <v>4.09</v>
      </c>
      <c r="BH39">
        <v>5.81</v>
      </c>
      <c r="BI39">
        <v>2.29</v>
      </c>
      <c r="BJ39">
        <v>3.11</v>
      </c>
      <c r="BK39">
        <v>3.87</v>
      </c>
      <c r="BL39">
        <v>0.98</v>
      </c>
      <c r="BM39">
        <v>0</v>
      </c>
      <c r="BN39">
        <v>0</v>
      </c>
      <c r="BO39">
        <v>14.66</v>
      </c>
      <c r="BP39">
        <v>3.98</v>
      </c>
      <c r="BQ39">
        <v>4.42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77.489999999999995</v>
      </c>
    </row>
    <row r="40" spans="1:75">
      <c r="A40" t="s">
        <v>82</v>
      </c>
      <c r="B40">
        <v>0</v>
      </c>
      <c r="C40">
        <v>0</v>
      </c>
      <c r="D40">
        <v>9.4499999999999993</v>
      </c>
      <c r="E40">
        <v>0</v>
      </c>
      <c r="F40">
        <v>53.213999999999999</v>
      </c>
      <c r="G40">
        <v>16.29</v>
      </c>
      <c r="H40">
        <v>0</v>
      </c>
      <c r="I40">
        <v>66.855999999999995</v>
      </c>
      <c r="J40">
        <v>2.1920000000000002</v>
      </c>
      <c r="K40">
        <v>215.533728</v>
      </c>
      <c r="L40">
        <v>653.15250000000003</v>
      </c>
      <c r="M40">
        <v>45</v>
      </c>
      <c r="N40">
        <v>118.125</v>
      </c>
      <c r="O40">
        <v>123.66562500000001</v>
      </c>
      <c r="P40">
        <v>109.5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326.25</v>
      </c>
      <c r="V40">
        <v>20.731850000000001</v>
      </c>
      <c r="W40">
        <v>147.515625</v>
      </c>
      <c r="X40">
        <v>0</v>
      </c>
      <c r="Y40">
        <v>0</v>
      </c>
      <c r="Z40">
        <v>0</v>
      </c>
      <c r="AA40">
        <v>0</v>
      </c>
      <c r="AB40">
        <v>39.510120000000001</v>
      </c>
      <c r="AC40">
        <v>19.35568</v>
      </c>
      <c r="AD40">
        <v>36.591700000000003</v>
      </c>
      <c r="AE40">
        <v>30.792000000000002</v>
      </c>
      <c r="AF40">
        <v>8.8740000000000006</v>
      </c>
      <c r="AG40">
        <v>37.914000000000001</v>
      </c>
      <c r="AH40">
        <v>152.94049999999999</v>
      </c>
      <c r="AI40">
        <v>15.276</v>
      </c>
      <c r="AJ40">
        <v>0</v>
      </c>
      <c r="AK40">
        <v>50.252400000000002</v>
      </c>
      <c r="AL40">
        <v>79.364599999999996</v>
      </c>
      <c r="AM40">
        <v>5.2786799999999996</v>
      </c>
      <c r="AN40">
        <v>0.86085</v>
      </c>
      <c r="AO40">
        <v>30.282</v>
      </c>
      <c r="AP40">
        <v>10.247999999999999</v>
      </c>
      <c r="AQ40">
        <v>0</v>
      </c>
      <c r="AR40">
        <v>31.612200000000001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77.489999999999995</v>
      </c>
      <c r="BA40">
        <f t="shared" si="1"/>
        <v>2635.9733839999994</v>
      </c>
      <c r="BD40">
        <v>24.08</v>
      </c>
      <c r="BE40">
        <v>7.63</v>
      </c>
      <c r="BF40">
        <v>1.03</v>
      </c>
      <c r="BG40">
        <v>4.09</v>
      </c>
      <c r="BH40">
        <v>5.81</v>
      </c>
      <c r="BI40">
        <v>2.29</v>
      </c>
      <c r="BJ40">
        <v>3.11</v>
      </c>
      <c r="BK40">
        <v>3.87</v>
      </c>
      <c r="BL40">
        <v>0.98</v>
      </c>
      <c r="BM40">
        <v>0</v>
      </c>
      <c r="BN40">
        <v>0</v>
      </c>
      <c r="BO40">
        <v>14.66</v>
      </c>
      <c r="BP40">
        <v>3.98</v>
      </c>
      <c r="BQ40">
        <v>4.42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77.489999999999995</v>
      </c>
    </row>
    <row r="41" spans="1:75">
      <c r="A41" t="s">
        <v>83</v>
      </c>
      <c r="B41">
        <v>0</v>
      </c>
      <c r="C41">
        <v>0</v>
      </c>
      <c r="D41">
        <v>9.4499999999999993</v>
      </c>
      <c r="E41">
        <v>0</v>
      </c>
      <c r="F41">
        <v>53.213999999999999</v>
      </c>
      <c r="G41">
        <v>16.29</v>
      </c>
      <c r="H41">
        <v>0</v>
      </c>
      <c r="I41">
        <v>66.855999999999995</v>
      </c>
      <c r="J41">
        <v>2.1920000000000002</v>
      </c>
      <c r="K41">
        <v>215.533728</v>
      </c>
      <c r="L41">
        <v>653.15250000000003</v>
      </c>
      <c r="M41">
        <v>45</v>
      </c>
      <c r="N41">
        <v>118.125</v>
      </c>
      <c r="O41">
        <v>123.66562500000001</v>
      </c>
      <c r="P41">
        <v>109.5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326.25</v>
      </c>
      <c r="V41">
        <v>20.731850000000001</v>
      </c>
      <c r="W41">
        <v>147.515625</v>
      </c>
      <c r="X41">
        <v>0</v>
      </c>
      <c r="Y41">
        <v>0</v>
      </c>
      <c r="Z41">
        <v>0</v>
      </c>
      <c r="AA41">
        <v>0</v>
      </c>
      <c r="AB41">
        <v>39.510120000000001</v>
      </c>
      <c r="AC41">
        <v>19.35568</v>
      </c>
      <c r="AD41">
        <v>36.591700000000003</v>
      </c>
      <c r="AE41">
        <v>30.792000000000002</v>
      </c>
      <c r="AF41">
        <v>8.8740000000000006</v>
      </c>
      <c r="AG41">
        <v>37.914000000000001</v>
      </c>
      <c r="AH41">
        <v>152.94049999999999</v>
      </c>
      <c r="AI41">
        <v>15.276</v>
      </c>
      <c r="AJ41">
        <v>0</v>
      </c>
      <c r="AK41">
        <v>50.252400000000002</v>
      </c>
      <c r="AL41">
        <v>79.364599999999996</v>
      </c>
      <c r="AM41">
        <v>5.2786799999999996</v>
      </c>
      <c r="AN41">
        <v>0.86085</v>
      </c>
      <c r="AO41">
        <v>30.282</v>
      </c>
      <c r="AP41">
        <v>10.247999999999999</v>
      </c>
      <c r="AQ41">
        <v>0</v>
      </c>
      <c r="AR41">
        <v>31.612200000000001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77.489999999999995</v>
      </c>
      <c r="BA41">
        <f t="shared" si="1"/>
        <v>2635.9733839999994</v>
      </c>
      <c r="BD41">
        <v>24.08</v>
      </c>
      <c r="BE41">
        <v>7.63</v>
      </c>
      <c r="BF41">
        <v>1.03</v>
      </c>
      <c r="BG41">
        <v>4.09</v>
      </c>
      <c r="BH41">
        <v>5.81</v>
      </c>
      <c r="BI41">
        <v>2.29</v>
      </c>
      <c r="BJ41">
        <v>3.11</v>
      </c>
      <c r="BK41">
        <v>3.87</v>
      </c>
      <c r="BL41">
        <v>0.98</v>
      </c>
      <c r="BM41">
        <v>0</v>
      </c>
      <c r="BN41">
        <v>0</v>
      </c>
      <c r="BO41">
        <v>14.66</v>
      </c>
      <c r="BP41">
        <v>3.98</v>
      </c>
      <c r="BQ41">
        <v>4.42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77.489999999999995</v>
      </c>
    </row>
    <row r="42" spans="1:75">
      <c r="A42" t="s">
        <v>84</v>
      </c>
      <c r="B42">
        <v>0</v>
      </c>
      <c r="C42">
        <v>0</v>
      </c>
      <c r="D42">
        <v>9.4499999999999993</v>
      </c>
      <c r="E42">
        <v>0</v>
      </c>
      <c r="F42">
        <v>53.213999999999999</v>
      </c>
      <c r="G42">
        <v>16.29</v>
      </c>
      <c r="H42">
        <v>0</v>
      </c>
      <c r="I42">
        <v>66.855999999999995</v>
      </c>
      <c r="J42">
        <v>2.1920000000000002</v>
      </c>
      <c r="K42">
        <v>215.533728</v>
      </c>
      <c r="L42">
        <v>653.15250000000003</v>
      </c>
      <c r="M42">
        <v>45</v>
      </c>
      <c r="N42">
        <v>118.125</v>
      </c>
      <c r="O42">
        <v>123.66562500000001</v>
      </c>
      <c r="P42">
        <v>109.5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326.25</v>
      </c>
      <c r="V42">
        <v>20.731850000000001</v>
      </c>
      <c r="W42">
        <v>147.515625</v>
      </c>
      <c r="X42">
        <v>0</v>
      </c>
      <c r="Y42">
        <v>0</v>
      </c>
      <c r="Z42">
        <v>0</v>
      </c>
      <c r="AA42">
        <v>0</v>
      </c>
      <c r="AB42">
        <v>39.510120000000001</v>
      </c>
      <c r="AC42">
        <v>19.35568</v>
      </c>
      <c r="AD42">
        <v>36.591700000000003</v>
      </c>
      <c r="AE42">
        <v>30.792000000000002</v>
      </c>
      <c r="AF42">
        <v>8.8740000000000006</v>
      </c>
      <c r="AG42">
        <v>37.914000000000001</v>
      </c>
      <c r="AH42">
        <v>152.94049999999999</v>
      </c>
      <c r="AI42">
        <v>15.276</v>
      </c>
      <c r="AJ42">
        <v>0</v>
      </c>
      <c r="AK42">
        <v>50.252400000000002</v>
      </c>
      <c r="AL42">
        <v>79.364599999999996</v>
      </c>
      <c r="AM42">
        <v>5.2786799999999996</v>
      </c>
      <c r="AN42">
        <v>0.86085</v>
      </c>
      <c r="AO42">
        <v>30.282</v>
      </c>
      <c r="AP42">
        <v>10.247999999999999</v>
      </c>
      <c r="AQ42">
        <v>0</v>
      </c>
      <c r="AR42">
        <v>31.612200000000001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77.83</v>
      </c>
      <c r="BA42">
        <f t="shared" si="1"/>
        <v>2636.3133839999996</v>
      </c>
      <c r="BD42">
        <v>24.08</v>
      </c>
      <c r="BE42">
        <v>7.63</v>
      </c>
      <c r="BF42">
        <v>1.03</v>
      </c>
      <c r="BG42">
        <v>4.09</v>
      </c>
      <c r="BH42">
        <v>5.81</v>
      </c>
      <c r="BI42">
        <v>2.5499999999999998</v>
      </c>
      <c r="BJ42">
        <v>3.11</v>
      </c>
      <c r="BK42">
        <v>3.93</v>
      </c>
      <c r="BL42">
        <v>1</v>
      </c>
      <c r="BM42">
        <v>0</v>
      </c>
      <c r="BN42">
        <v>0</v>
      </c>
      <c r="BO42">
        <v>14.66</v>
      </c>
      <c r="BP42">
        <v>3.98</v>
      </c>
      <c r="BQ42">
        <v>4.42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77.83</v>
      </c>
    </row>
    <row r="43" spans="1:75">
      <c r="A43" t="s">
        <v>85</v>
      </c>
      <c r="B43">
        <v>0</v>
      </c>
      <c r="C43">
        <v>0</v>
      </c>
      <c r="D43">
        <v>9.4499999999999993</v>
      </c>
      <c r="E43">
        <v>0</v>
      </c>
      <c r="F43">
        <v>53.213999999999999</v>
      </c>
      <c r="G43">
        <v>16.29</v>
      </c>
      <c r="H43">
        <v>0</v>
      </c>
      <c r="I43">
        <v>66.855999999999995</v>
      </c>
      <c r="J43">
        <v>2.1920000000000002</v>
      </c>
      <c r="K43">
        <v>215.533728</v>
      </c>
      <c r="L43">
        <v>653.15250000000003</v>
      </c>
      <c r="M43">
        <v>45</v>
      </c>
      <c r="N43">
        <v>118.125</v>
      </c>
      <c r="O43">
        <v>123.66562500000001</v>
      </c>
      <c r="P43">
        <v>109.5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326.25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39.510120000000001</v>
      </c>
      <c r="AC43">
        <v>19.35568</v>
      </c>
      <c r="AD43">
        <v>36.591700000000003</v>
      </c>
      <c r="AE43">
        <v>30.792000000000002</v>
      </c>
      <c r="AF43">
        <v>8.8740000000000006</v>
      </c>
      <c r="AG43">
        <v>37.914000000000001</v>
      </c>
      <c r="AH43">
        <v>152.94049999999999</v>
      </c>
      <c r="AI43">
        <v>2.5459999999999998</v>
      </c>
      <c r="AJ43">
        <v>0</v>
      </c>
      <c r="AK43">
        <v>50.252400000000002</v>
      </c>
      <c r="AL43">
        <v>79.364599999999996</v>
      </c>
      <c r="AM43">
        <v>5.2786799999999996</v>
      </c>
      <c r="AN43">
        <v>0.86085</v>
      </c>
      <c r="AO43">
        <v>30.282</v>
      </c>
      <c r="AP43">
        <v>9.9917999999999996</v>
      </c>
      <c r="AQ43">
        <v>0</v>
      </c>
      <c r="AR43">
        <v>31.612200000000001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78.09</v>
      </c>
      <c r="BA43">
        <f t="shared" si="1"/>
        <v>2630.1409839999997</v>
      </c>
      <c r="BD43">
        <v>24.08</v>
      </c>
      <c r="BE43">
        <v>7.63</v>
      </c>
      <c r="BF43">
        <v>1.03</v>
      </c>
      <c r="BG43">
        <v>4.09</v>
      </c>
      <c r="BH43">
        <v>5.81</v>
      </c>
      <c r="BI43">
        <v>2.81</v>
      </c>
      <c r="BJ43">
        <v>3.11</v>
      </c>
      <c r="BK43">
        <v>3.93</v>
      </c>
      <c r="BL43">
        <v>1</v>
      </c>
      <c r="BM43">
        <v>0</v>
      </c>
      <c r="BN43">
        <v>0</v>
      </c>
      <c r="BO43">
        <v>14.66</v>
      </c>
      <c r="BP43">
        <v>3.98</v>
      </c>
      <c r="BQ43">
        <v>4.42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78.09</v>
      </c>
    </row>
    <row r="44" spans="1:75">
      <c r="A44" t="s">
        <v>86</v>
      </c>
      <c r="B44">
        <v>0</v>
      </c>
      <c r="C44">
        <v>0</v>
      </c>
      <c r="D44">
        <v>9.4499999999999993</v>
      </c>
      <c r="E44">
        <v>0</v>
      </c>
      <c r="F44">
        <v>53.213999999999999</v>
      </c>
      <c r="G44">
        <v>16.29</v>
      </c>
      <c r="H44">
        <v>0</v>
      </c>
      <c r="I44">
        <v>66.855999999999995</v>
      </c>
      <c r="J44">
        <v>2.1920000000000002</v>
      </c>
      <c r="K44">
        <v>215.533728</v>
      </c>
      <c r="L44">
        <v>653.15250000000003</v>
      </c>
      <c r="M44">
        <v>45</v>
      </c>
      <c r="N44">
        <v>118.125</v>
      </c>
      <c r="O44">
        <v>123.66562500000001</v>
      </c>
      <c r="P44">
        <v>109.5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326.25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39.510120000000001</v>
      </c>
      <c r="AC44">
        <v>19.35568</v>
      </c>
      <c r="AD44">
        <v>36.591700000000003</v>
      </c>
      <c r="AE44">
        <v>30.792000000000002</v>
      </c>
      <c r="AF44">
        <v>8.8740000000000006</v>
      </c>
      <c r="AG44">
        <v>37.914000000000001</v>
      </c>
      <c r="AH44">
        <v>152.94049999999999</v>
      </c>
      <c r="AI44">
        <v>2.5459999999999998</v>
      </c>
      <c r="AJ44">
        <v>0</v>
      </c>
      <c r="AK44">
        <v>50.252400000000002</v>
      </c>
      <c r="AL44">
        <v>79.364599999999996</v>
      </c>
      <c r="AM44">
        <v>5.2786799999999996</v>
      </c>
      <c r="AN44">
        <v>0.86085</v>
      </c>
      <c r="AO44">
        <v>30.282</v>
      </c>
      <c r="AP44">
        <v>9.9917999999999996</v>
      </c>
      <c r="AQ44">
        <v>0</v>
      </c>
      <c r="AR44">
        <v>31.612200000000001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78.209999999999994</v>
      </c>
      <c r="BA44">
        <f t="shared" si="1"/>
        <v>2630.2609839999996</v>
      </c>
      <c r="BD44">
        <v>24.08</v>
      </c>
      <c r="BE44">
        <v>7.63</v>
      </c>
      <c r="BF44">
        <v>1.03</v>
      </c>
      <c r="BG44">
        <v>4.09</v>
      </c>
      <c r="BH44">
        <v>5.81</v>
      </c>
      <c r="BI44">
        <v>2.81</v>
      </c>
      <c r="BJ44">
        <v>3.11</v>
      </c>
      <c r="BK44">
        <v>4.0199999999999996</v>
      </c>
      <c r="BL44">
        <v>1.03</v>
      </c>
      <c r="BM44">
        <v>0</v>
      </c>
      <c r="BN44">
        <v>0</v>
      </c>
      <c r="BO44">
        <v>14.66</v>
      </c>
      <c r="BP44">
        <v>3.98</v>
      </c>
      <c r="BQ44">
        <v>4.42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78.209999999999994</v>
      </c>
    </row>
    <row r="45" spans="1:75">
      <c r="A45" t="s">
        <v>87</v>
      </c>
      <c r="B45">
        <v>0</v>
      </c>
      <c r="C45">
        <v>0</v>
      </c>
      <c r="D45">
        <v>9.4499999999999993</v>
      </c>
      <c r="E45">
        <v>0</v>
      </c>
      <c r="F45">
        <v>53.213999999999999</v>
      </c>
      <c r="G45">
        <v>16.29</v>
      </c>
      <c r="H45">
        <v>0</v>
      </c>
      <c r="I45">
        <v>66.855999999999995</v>
      </c>
      <c r="J45">
        <v>2.1920000000000002</v>
      </c>
      <c r="K45">
        <v>215.533728</v>
      </c>
      <c r="L45">
        <v>653.15250000000003</v>
      </c>
      <c r="M45">
        <v>45</v>
      </c>
      <c r="N45">
        <v>118.125</v>
      </c>
      <c r="O45">
        <v>123.66562500000001</v>
      </c>
      <c r="P45">
        <v>109.5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326.25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39.510120000000001</v>
      </c>
      <c r="AC45">
        <v>19.35568</v>
      </c>
      <c r="AD45">
        <v>36.591700000000003</v>
      </c>
      <c r="AE45">
        <v>49.436556000000003</v>
      </c>
      <c r="AF45">
        <v>8.8740000000000006</v>
      </c>
      <c r="AG45">
        <v>37.914000000000001</v>
      </c>
      <c r="AH45">
        <v>152.94049999999999</v>
      </c>
      <c r="AI45">
        <v>2.5459999999999998</v>
      </c>
      <c r="AJ45">
        <v>0</v>
      </c>
      <c r="AK45">
        <v>50.252400000000002</v>
      </c>
      <c r="AL45">
        <v>79.364599999999996</v>
      </c>
      <c r="AM45">
        <v>5.2786799999999996</v>
      </c>
      <c r="AN45">
        <v>0.86085</v>
      </c>
      <c r="AO45">
        <v>30.282</v>
      </c>
      <c r="AP45">
        <v>9.9917999999999996</v>
      </c>
      <c r="AQ45">
        <v>0</v>
      </c>
      <c r="AR45">
        <v>31.612200000000001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78.459999999999994</v>
      </c>
      <c r="BA45">
        <f t="shared" si="1"/>
        <v>2649.1555399999997</v>
      </c>
      <c r="BD45">
        <v>24.08</v>
      </c>
      <c r="BE45">
        <v>7.63</v>
      </c>
      <c r="BF45">
        <v>1.03</v>
      </c>
      <c r="BG45">
        <v>4.09</v>
      </c>
      <c r="BH45">
        <v>5.81</v>
      </c>
      <c r="BI45">
        <v>3.06</v>
      </c>
      <c r="BJ45">
        <v>3.11</v>
      </c>
      <c r="BK45">
        <v>4.0199999999999996</v>
      </c>
      <c r="BL45">
        <v>1.03</v>
      </c>
      <c r="BM45">
        <v>0</v>
      </c>
      <c r="BN45">
        <v>0</v>
      </c>
      <c r="BO45">
        <v>14.66</v>
      </c>
      <c r="BP45">
        <v>3.98</v>
      </c>
      <c r="BQ45">
        <v>4.42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78.459999999999994</v>
      </c>
    </row>
    <row r="46" spans="1:75">
      <c r="A46" t="s">
        <v>88</v>
      </c>
      <c r="B46">
        <v>0</v>
      </c>
      <c r="C46">
        <v>0</v>
      </c>
      <c r="D46">
        <v>9.4499999999999993</v>
      </c>
      <c r="E46">
        <v>0</v>
      </c>
      <c r="F46">
        <v>53.213999999999999</v>
      </c>
      <c r="G46">
        <v>16.29</v>
      </c>
      <c r="H46">
        <v>0</v>
      </c>
      <c r="I46">
        <v>66.855999999999995</v>
      </c>
      <c r="J46">
        <v>2.1920000000000002</v>
      </c>
      <c r="K46">
        <v>215.533728</v>
      </c>
      <c r="L46">
        <v>653.15250000000003</v>
      </c>
      <c r="M46">
        <v>45</v>
      </c>
      <c r="N46">
        <v>118.125</v>
      </c>
      <c r="O46">
        <v>123.66562500000001</v>
      </c>
      <c r="P46">
        <v>109.5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326.25</v>
      </c>
      <c r="V46">
        <v>20.731850000000001</v>
      </c>
      <c r="W46">
        <v>147.515625</v>
      </c>
      <c r="X46">
        <v>0</v>
      </c>
      <c r="Y46">
        <v>0</v>
      </c>
      <c r="Z46">
        <v>13.1076</v>
      </c>
      <c r="AA46">
        <v>0</v>
      </c>
      <c r="AB46">
        <v>39.510120000000001</v>
      </c>
      <c r="AC46">
        <v>19.35568</v>
      </c>
      <c r="AD46">
        <v>36.591700000000003</v>
      </c>
      <c r="AE46">
        <v>49.436556000000003</v>
      </c>
      <c r="AF46">
        <v>8.8740000000000006</v>
      </c>
      <c r="AG46">
        <v>37.914000000000001</v>
      </c>
      <c r="AH46">
        <v>152.94049999999999</v>
      </c>
      <c r="AI46">
        <v>2.5459999999999998</v>
      </c>
      <c r="AJ46">
        <v>0</v>
      </c>
      <c r="AK46">
        <v>50.252400000000002</v>
      </c>
      <c r="AL46">
        <v>79.364599999999996</v>
      </c>
      <c r="AM46">
        <v>5.2786799999999996</v>
      </c>
      <c r="AN46">
        <v>0.86085</v>
      </c>
      <c r="AO46">
        <v>30.282</v>
      </c>
      <c r="AP46">
        <v>9.9917999999999996</v>
      </c>
      <c r="AQ46">
        <v>0</v>
      </c>
      <c r="AR46">
        <v>31.612200000000001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78.459999999999994</v>
      </c>
      <c r="BA46">
        <f t="shared" si="1"/>
        <v>2655.7093399999999</v>
      </c>
      <c r="BD46">
        <v>24.08</v>
      </c>
      <c r="BE46">
        <v>7.63</v>
      </c>
      <c r="BF46">
        <v>1.03</v>
      </c>
      <c r="BG46">
        <v>4.09</v>
      </c>
      <c r="BH46">
        <v>5.81</v>
      </c>
      <c r="BI46">
        <v>3.06</v>
      </c>
      <c r="BJ46">
        <v>3.11</v>
      </c>
      <c r="BK46">
        <v>4.0199999999999996</v>
      </c>
      <c r="BL46">
        <v>1.03</v>
      </c>
      <c r="BM46">
        <v>0</v>
      </c>
      <c r="BN46">
        <v>0</v>
      </c>
      <c r="BO46">
        <v>14.66</v>
      </c>
      <c r="BP46">
        <v>3.98</v>
      </c>
      <c r="BQ46">
        <v>4.42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78.459999999999994</v>
      </c>
    </row>
    <row r="47" spans="1:75">
      <c r="A47" t="s">
        <v>89</v>
      </c>
      <c r="B47">
        <v>0</v>
      </c>
      <c r="C47">
        <v>0</v>
      </c>
      <c r="D47">
        <v>9.4499999999999993</v>
      </c>
      <c r="E47">
        <v>0</v>
      </c>
      <c r="F47">
        <v>53.213999999999999</v>
      </c>
      <c r="G47">
        <v>16.29</v>
      </c>
      <c r="H47">
        <v>0</v>
      </c>
      <c r="I47">
        <v>66.855999999999995</v>
      </c>
      <c r="J47">
        <v>2.1920000000000002</v>
      </c>
      <c r="K47">
        <v>215.533728</v>
      </c>
      <c r="L47">
        <v>653.15250000000003</v>
      </c>
      <c r="M47">
        <v>45</v>
      </c>
      <c r="N47">
        <v>118.125</v>
      </c>
      <c r="O47">
        <v>123.66562500000001</v>
      </c>
      <c r="P47">
        <v>109.5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330.75</v>
      </c>
      <c r="V47">
        <v>20.731850000000001</v>
      </c>
      <c r="W47">
        <v>147.515625</v>
      </c>
      <c r="X47">
        <v>0</v>
      </c>
      <c r="Y47">
        <v>0</v>
      </c>
      <c r="Z47">
        <v>13.1076</v>
      </c>
      <c r="AA47">
        <v>0</v>
      </c>
      <c r="AB47">
        <v>39.510120000000001</v>
      </c>
      <c r="AC47">
        <v>19.35568</v>
      </c>
      <c r="AD47">
        <v>36.591700000000003</v>
      </c>
      <c r="AE47">
        <v>49.436556000000003</v>
      </c>
      <c r="AF47">
        <v>8.8740000000000006</v>
      </c>
      <c r="AG47">
        <v>37.914000000000001</v>
      </c>
      <c r="AH47">
        <v>152.94049999999999</v>
      </c>
      <c r="AI47">
        <v>14.6395</v>
      </c>
      <c r="AJ47">
        <v>0</v>
      </c>
      <c r="AK47">
        <v>50.252400000000002</v>
      </c>
      <c r="AL47">
        <v>79.364599999999996</v>
      </c>
      <c r="AM47">
        <v>5.2786799999999996</v>
      </c>
      <c r="AN47">
        <v>0.86085</v>
      </c>
      <c r="AO47">
        <v>30.282</v>
      </c>
      <c r="AP47">
        <v>9.9917999999999996</v>
      </c>
      <c r="AQ47">
        <v>0</v>
      </c>
      <c r="AR47">
        <v>31.612200000000001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78.97</v>
      </c>
      <c r="BA47">
        <f t="shared" si="1"/>
        <v>2672.8128400000001</v>
      </c>
      <c r="BD47">
        <v>24.08</v>
      </c>
      <c r="BE47">
        <v>7.63</v>
      </c>
      <c r="BF47">
        <v>1.03</v>
      </c>
      <c r="BG47">
        <v>4.09</v>
      </c>
      <c r="BH47">
        <v>5.81</v>
      </c>
      <c r="BI47">
        <v>3.57</v>
      </c>
      <c r="BJ47">
        <v>3.11</v>
      </c>
      <c r="BK47">
        <v>4.0199999999999996</v>
      </c>
      <c r="BL47">
        <v>1.03</v>
      </c>
      <c r="BM47">
        <v>0</v>
      </c>
      <c r="BN47">
        <v>0</v>
      </c>
      <c r="BO47">
        <v>14.66</v>
      </c>
      <c r="BP47">
        <v>3.98</v>
      </c>
      <c r="BQ47">
        <v>4.42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78.97</v>
      </c>
    </row>
    <row r="48" spans="1:75">
      <c r="A48" t="s">
        <v>90</v>
      </c>
      <c r="B48">
        <v>0</v>
      </c>
      <c r="C48">
        <v>0</v>
      </c>
      <c r="D48">
        <v>9.4499999999999993</v>
      </c>
      <c r="E48">
        <v>0</v>
      </c>
      <c r="F48">
        <v>53.213999999999999</v>
      </c>
      <c r="G48">
        <v>16.29</v>
      </c>
      <c r="H48">
        <v>0</v>
      </c>
      <c r="I48">
        <v>66.855999999999995</v>
      </c>
      <c r="J48">
        <v>2.1920000000000002</v>
      </c>
      <c r="K48">
        <v>215.533728</v>
      </c>
      <c r="L48">
        <v>653.15250000000003</v>
      </c>
      <c r="M48">
        <v>45</v>
      </c>
      <c r="N48">
        <v>118.125</v>
      </c>
      <c r="O48">
        <v>123.66562500000001</v>
      </c>
      <c r="P48">
        <v>109.5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330.75</v>
      </c>
      <c r="V48">
        <v>20.731850000000001</v>
      </c>
      <c r="W48">
        <v>147.515625</v>
      </c>
      <c r="X48">
        <v>0</v>
      </c>
      <c r="Y48">
        <v>0</v>
      </c>
      <c r="Z48">
        <v>13.1076</v>
      </c>
      <c r="AA48">
        <v>0</v>
      </c>
      <c r="AB48">
        <v>39.510120000000001</v>
      </c>
      <c r="AC48">
        <v>19.35568</v>
      </c>
      <c r="AD48">
        <v>36.591700000000003</v>
      </c>
      <c r="AE48">
        <v>49.436556000000003</v>
      </c>
      <c r="AF48">
        <v>8.8740000000000006</v>
      </c>
      <c r="AG48">
        <v>37.914000000000001</v>
      </c>
      <c r="AH48">
        <v>152.94049999999999</v>
      </c>
      <c r="AI48">
        <v>14.6395</v>
      </c>
      <c r="AJ48">
        <v>0</v>
      </c>
      <c r="AK48">
        <v>50.252400000000002</v>
      </c>
      <c r="AL48">
        <v>79.364599999999996</v>
      </c>
      <c r="AM48">
        <v>5.2786799999999996</v>
      </c>
      <c r="AN48">
        <v>0.86085</v>
      </c>
      <c r="AO48">
        <v>30.282</v>
      </c>
      <c r="AP48">
        <v>9.9917999999999996</v>
      </c>
      <c r="AQ48">
        <v>0</v>
      </c>
      <c r="AR48">
        <v>31.612200000000001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78.97</v>
      </c>
      <c r="BA48">
        <f t="shared" si="1"/>
        <v>2672.8128400000001</v>
      </c>
      <c r="BD48">
        <v>24.08</v>
      </c>
      <c r="BE48">
        <v>7.63</v>
      </c>
      <c r="BF48">
        <v>1.03</v>
      </c>
      <c r="BG48">
        <v>4.09</v>
      </c>
      <c r="BH48">
        <v>5.81</v>
      </c>
      <c r="BI48">
        <v>3.57</v>
      </c>
      <c r="BJ48">
        <v>3.11</v>
      </c>
      <c r="BK48">
        <v>4.0199999999999996</v>
      </c>
      <c r="BL48">
        <v>1.03</v>
      </c>
      <c r="BM48">
        <v>0</v>
      </c>
      <c r="BN48">
        <v>0</v>
      </c>
      <c r="BO48">
        <v>14.66</v>
      </c>
      <c r="BP48">
        <v>3.98</v>
      </c>
      <c r="BQ48">
        <v>4.42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78.97</v>
      </c>
    </row>
    <row r="49" spans="1:75">
      <c r="A49" t="s">
        <v>91</v>
      </c>
      <c r="B49">
        <v>0</v>
      </c>
      <c r="C49">
        <v>0</v>
      </c>
      <c r="D49">
        <v>9.4499999999999993</v>
      </c>
      <c r="E49">
        <v>0</v>
      </c>
      <c r="F49">
        <v>53.213999999999999</v>
      </c>
      <c r="G49">
        <v>16.29</v>
      </c>
      <c r="H49">
        <v>0</v>
      </c>
      <c r="I49">
        <v>66.855999999999995</v>
      </c>
      <c r="J49">
        <v>2.1920000000000002</v>
      </c>
      <c r="K49">
        <v>215.533728</v>
      </c>
      <c r="L49">
        <v>653.15250000000003</v>
      </c>
      <c r="M49">
        <v>45</v>
      </c>
      <c r="N49">
        <v>118.125</v>
      </c>
      <c r="O49">
        <v>123.66562500000001</v>
      </c>
      <c r="P49">
        <v>109.5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335.25</v>
      </c>
      <c r="V49">
        <v>20.731850000000001</v>
      </c>
      <c r="W49">
        <v>147.515625</v>
      </c>
      <c r="X49">
        <v>0</v>
      </c>
      <c r="Y49">
        <v>0</v>
      </c>
      <c r="Z49">
        <v>13.1076</v>
      </c>
      <c r="AA49">
        <v>0</v>
      </c>
      <c r="AB49">
        <v>26.34008</v>
      </c>
      <c r="AC49">
        <v>19.35568</v>
      </c>
      <c r="AD49">
        <v>36.591700000000003</v>
      </c>
      <c r="AE49">
        <v>49.436556000000003</v>
      </c>
      <c r="AF49">
        <v>8.8740000000000006</v>
      </c>
      <c r="AG49">
        <v>37.914000000000001</v>
      </c>
      <c r="AH49">
        <v>152.94049999999999</v>
      </c>
      <c r="AI49">
        <v>14.6395</v>
      </c>
      <c r="AJ49">
        <v>0</v>
      </c>
      <c r="AK49">
        <v>50.252400000000002</v>
      </c>
      <c r="AL49">
        <v>79.364599999999996</v>
      </c>
      <c r="AM49">
        <v>5.2786799999999996</v>
      </c>
      <c r="AN49">
        <v>0.86085</v>
      </c>
      <c r="AO49">
        <v>30.282</v>
      </c>
      <c r="AP49">
        <v>9.9917999999999996</v>
      </c>
      <c r="AQ49">
        <v>0</v>
      </c>
      <c r="AR49">
        <v>31.612200000000001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79.22999999999999</v>
      </c>
      <c r="BA49">
        <f t="shared" si="1"/>
        <v>2664.4028000000003</v>
      </c>
      <c r="BD49">
        <v>24.08</v>
      </c>
      <c r="BE49">
        <v>7.63</v>
      </c>
      <c r="BF49">
        <v>1.03</v>
      </c>
      <c r="BG49">
        <v>4.09</v>
      </c>
      <c r="BH49">
        <v>5.81</v>
      </c>
      <c r="BI49">
        <v>3.83</v>
      </c>
      <c r="BJ49">
        <v>3.11</v>
      </c>
      <c r="BK49">
        <v>4.0199999999999996</v>
      </c>
      <c r="BL49">
        <v>1.03</v>
      </c>
      <c r="BM49">
        <v>0</v>
      </c>
      <c r="BN49">
        <v>0</v>
      </c>
      <c r="BO49">
        <v>14.66</v>
      </c>
      <c r="BP49">
        <v>3.98</v>
      </c>
      <c r="BQ49">
        <v>4.42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79.22999999999999</v>
      </c>
    </row>
    <row r="50" spans="1:75">
      <c r="A50" t="s">
        <v>92</v>
      </c>
      <c r="B50">
        <v>0</v>
      </c>
      <c r="C50">
        <v>0</v>
      </c>
      <c r="D50">
        <v>9.4499999999999993</v>
      </c>
      <c r="E50">
        <v>0</v>
      </c>
      <c r="F50">
        <v>53.213999999999999</v>
      </c>
      <c r="G50">
        <v>16.29</v>
      </c>
      <c r="H50">
        <v>0</v>
      </c>
      <c r="I50">
        <v>66.855999999999995</v>
      </c>
      <c r="J50">
        <v>2.1920000000000002</v>
      </c>
      <c r="K50">
        <v>215.533728</v>
      </c>
      <c r="L50">
        <v>653.15250000000003</v>
      </c>
      <c r="M50">
        <v>45</v>
      </c>
      <c r="N50">
        <v>118.125</v>
      </c>
      <c r="O50">
        <v>123.66562500000001</v>
      </c>
      <c r="P50">
        <v>109.5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335.25</v>
      </c>
      <c r="V50">
        <v>20.731850000000001</v>
      </c>
      <c r="W50">
        <v>147.515625</v>
      </c>
      <c r="X50">
        <v>0</v>
      </c>
      <c r="Y50">
        <v>0</v>
      </c>
      <c r="Z50">
        <v>13.1076</v>
      </c>
      <c r="AA50">
        <v>0</v>
      </c>
      <c r="AB50">
        <v>26.34008</v>
      </c>
      <c r="AC50">
        <v>19.35568</v>
      </c>
      <c r="AD50">
        <v>36.591700000000003</v>
      </c>
      <c r="AE50">
        <v>49.436556000000003</v>
      </c>
      <c r="AF50">
        <v>8.8740000000000006</v>
      </c>
      <c r="AG50">
        <v>37.914000000000001</v>
      </c>
      <c r="AH50">
        <v>152.94049999999999</v>
      </c>
      <c r="AI50">
        <v>14.6395</v>
      </c>
      <c r="AJ50">
        <v>0</v>
      </c>
      <c r="AK50">
        <v>50.252400000000002</v>
      </c>
      <c r="AL50">
        <v>79.364599999999996</v>
      </c>
      <c r="AM50">
        <v>5.2786799999999996</v>
      </c>
      <c r="AN50">
        <v>0.86085</v>
      </c>
      <c r="AO50">
        <v>30.282</v>
      </c>
      <c r="AP50">
        <v>9.9917999999999996</v>
      </c>
      <c r="AQ50">
        <v>0</v>
      </c>
      <c r="AR50">
        <v>31.612200000000001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79.47999999999999</v>
      </c>
      <c r="BA50">
        <f t="shared" si="1"/>
        <v>2664.6528000000003</v>
      </c>
      <c r="BD50">
        <v>24.08</v>
      </c>
      <c r="BE50">
        <v>7.63</v>
      </c>
      <c r="BF50">
        <v>1.03</v>
      </c>
      <c r="BG50">
        <v>4.09</v>
      </c>
      <c r="BH50">
        <v>5.81</v>
      </c>
      <c r="BI50">
        <v>4.08</v>
      </c>
      <c r="BJ50">
        <v>3.11</v>
      </c>
      <c r="BK50">
        <v>4.0199999999999996</v>
      </c>
      <c r="BL50">
        <v>1.03</v>
      </c>
      <c r="BM50">
        <v>0</v>
      </c>
      <c r="BN50">
        <v>0</v>
      </c>
      <c r="BO50">
        <v>14.66</v>
      </c>
      <c r="BP50">
        <v>3.98</v>
      </c>
      <c r="BQ50">
        <v>4.42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79.47999999999999</v>
      </c>
    </row>
    <row r="51" spans="1:75">
      <c r="A51" t="s">
        <v>93</v>
      </c>
      <c r="B51">
        <v>0</v>
      </c>
      <c r="C51">
        <v>0</v>
      </c>
      <c r="D51">
        <v>9.4499999999999993</v>
      </c>
      <c r="E51">
        <v>0</v>
      </c>
      <c r="F51">
        <v>53.213999999999999</v>
      </c>
      <c r="G51">
        <v>16.29</v>
      </c>
      <c r="H51">
        <v>0</v>
      </c>
      <c r="I51">
        <v>66.855999999999995</v>
      </c>
      <c r="J51">
        <v>2.1920000000000002</v>
      </c>
      <c r="K51">
        <v>215.533728</v>
      </c>
      <c r="L51">
        <v>653.15250000000003</v>
      </c>
      <c r="M51">
        <v>45</v>
      </c>
      <c r="N51">
        <v>118.125</v>
      </c>
      <c r="O51">
        <v>123.66562500000001</v>
      </c>
      <c r="P51">
        <v>109.5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335.25</v>
      </c>
      <c r="V51">
        <v>20.731850000000001</v>
      </c>
      <c r="W51">
        <v>147.515625</v>
      </c>
      <c r="X51">
        <v>0</v>
      </c>
      <c r="Y51">
        <v>0</v>
      </c>
      <c r="Z51">
        <v>19.6614</v>
      </c>
      <c r="AA51">
        <v>0</v>
      </c>
      <c r="AB51">
        <v>26.34008</v>
      </c>
      <c r="AC51">
        <v>19.35568</v>
      </c>
      <c r="AD51">
        <v>36.591700000000003</v>
      </c>
      <c r="AE51">
        <v>49.436556000000003</v>
      </c>
      <c r="AF51">
        <v>8.8740000000000006</v>
      </c>
      <c r="AG51">
        <v>37.914000000000001</v>
      </c>
      <c r="AH51">
        <v>152.94049999999999</v>
      </c>
      <c r="AI51">
        <v>14.6395</v>
      </c>
      <c r="AJ51">
        <v>0</v>
      </c>
      <c r="AK51">
        <v>50.252400000000002</v>
      </c>
      <c r="AL51">
        <v>79.364599999999996</v>
      </c>
      <c r="AM51">
        <v>5.2786799999999996</v>
      </c>
      <c r="AN51">
        <v>0.86085</v>
      </c>
      <c r="AO51">
        <v>30.282</v>
      </c>
      <c r="AP51">
        <v>9.9917999999999996</v>
      </c>
      <c r="AQ51">
        <v>0</v>
      </c>
      <c r="AR51">
        <v>31.612200000000001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79.47999999999999</v>
      </c>
      <c r="BA51">
        <f t="shared" si="1"/>
        <v>2671.2066000000004</v>
      </c>
      <c r="BD51">
        <v>24.08</v>
      </c>
      <c r="BE51">
        <v>7.63</v>
      </c>
      <c r="BF51">
        <v>1.03</v>
      </c>
      <c r="BG51">
        <v>4.09</v>
      </c>
      <c r="BH51">
        <v>5.81</v>
      </c>
      <c r="BI51">
        <v>4.08</v>
      </c>
      <c r="BJ51">
        <v>3.11</v>
      </c>
      <c r="BK51">
        <v>4.0199999999999996</v>
      </c>
      <c r="BL51">
        <v>1.03</v>
      </c>
      <c r="BM51">
        <v>0</v>
      </c>
      <c r="BN51">
        <v>0</v>
      </c>
      <c r="BO51">
        <v>14.66</v>
      </c>
      <c r="BP51">
        <v>3.98</v>
      </c>
      <c r="BQ51">
        <v>4.42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79.47999999999999</v>
      </c>
    </row>
    <row r="52" spans="1:75">
      <c r="A52" t="s">
        <v>94</v>
      </c>
      <c r="B52">
        <v>0</v>
      </c>
      <c r="C52">
        <v>0</v>
      </c>
      <c r="D52">
        <v>9.4499999999999993</v>
      </c>
      <c r="E52">
        <v>0</v>
      </c>
      <c r="F52">
        <v>53.213999999999999</v>
      </c>
      <c r="G52">
        <v>16.29</v>
      </c>
      <c r="H52">
        <v>0</v>
      </c>
      <c r="I52">
        <v>66.855999999999995</v>
      </c>
      <c r="J52">
        <v>2.1920000000000002</v>
      </c>
      <c r="K52">
        <v>215.533728</v>
      </c>
      <c r="L52">
        <v>653.15250000000003</v>
      </c>
      <c r="M52">
        <v>45</v>
      </c>
      <c r="N52">
        <v>118.125</v>
      </c>
      <c r="O52">
        <v>123.66562500000001</v>
      </c>
      <c r="P52">
        <v>109.5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335.25</v>
      </c>
      <c r="V52">
        <v>20.731850000000001</v>
      </c>
      <c r="W52">
        <v>147.515625</v>
      </c>
      <c r="X52">
        <v>0</v>
      </c>
      <c r="Y52">
        <v>0</v>
      </c>
      <c r="Z52">
        <v>19.6614</v>
      </c>
      <c r="AA52">
        <v>0</v>
      </c>
      <c r="AB52">
        <v>26.34008</v>
      </c>
      <c r="AC52">
        <v>19.35568</v>
      </c>
      <c r="AD52">
        <v>36.591700000000003</v>
      </c>
      <c r="AE52">
        <v>49.436556000000003</v>
      </c>
      <c r="AF52">
        <v>8.8740000000000006</v>
      </c>
      <c r="AG52">
        <v>37.914000000000001</v>
      </c>
      <c r="AH52">
        <v>152.94049999999999</v>
      </c>
      <c r="AI52">
        <v>14.6395</v>
      </c>
      <c r="AJ52">
        <v>0</v>
      </c>
      <c r="AK52">
        <v>50.252400000000002</v>
      </c>
      <c r="AL52">
        <v>79.364599999999996</v>
      </c>
      <c r="AM52">
        <v>5.2786799999999996</v>
      </c>
      <c r="AN52">
        <v>0.86085</v>
      </c>
      <c r="AO52">
        <v>30.282</v>
      </c>
      <c r="AP52">
        <v>9.9917999999999996</v>
      </c>
      <c r="AQ52">
        <v>0</v>
      </c>
      <c r="AR52">
        <v>31.612200000000001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79.989999999999995</v>
      </c>
      <c r="BA52">
        <f t="shared" si="1"/>
        <v>2671.7166000000002</v>
      </c>
      <c r="BD52">
        <v>24.08</v>
      </c>
      <c r="BE52">
        <v>7.63</v>
      </c>
      <c r="BF52">
        <v>1.03</v>
      </c>
      <c r="BG52">
        <v>4.09</v>
      </c>
      <c r="BH52">
        <v>5.81</v>
      </c>
      <c r="BI52">
        <v>4.59</v>
      </c>
      <c r="BJ52">
        <v>3.11</v>
      </c>
      <c r="BK52">
        <v>4.0199999999999996</v>
      </c>
      <c r="BL52">
        <v>1.03</v>
      </c>
      <c r="BM52">
        <v>0</v>
      </c>
      <c r="BN52">
        <v>0</v>
      </c>
      <c r="BO52">
        <v>14.66</v>
      </c>
      <c r="BP52">
        <v>3.98</v>
      </c>
      <c r="BQ52">
        <v>4.42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79.989999999999995</v>
      </c>
    </row>
    <row r="53" spans="1:75">
      <c r="A53" t="s">
        <v>95</v>
      </c>
      <c r="B53">
        <v>0</v>
      </c>
      <c r="C53">
        <v>0</v>
      </c>
      <c r="D53">
        <v>9.4499999999999993</v>
      </c>
      <c r="E53">
        <v>0</v>
      </c>
      <c r="F53">
        <v>53.213999999999999</v>
      </c>
      <c r="G53">
        <v>16.29</v>
      </c>
      <c r="H53">
        <v>0</v>
      </c>
      <c r="I53">
        <v>66.855999999999995</v>
      </c>
      <c r="J53">
        <v>2.1920000000000002</v>
      </c>
      <c r="K53">
        <v>215.533728</v>
      </c>
      <c r="L53">
        <v>653.15250000000003</v>
      </c>
      <c r="M53">
        <v>45</v>
      </c>
      <c r="N53">
        <v>118.125</v>
      </c>
      <c r="O53">
        <v>123.66562500000001</v>
      </c>
      <c r="P53">
        <v>109.5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335.25</v>
      </c>
      <c r="V53">
        <v>20.731850000000001</v>
      </c>
      <c r="W53">
        <v>147.515625</v>
      </c>
      <c r="X53">
        <v>0</v>
      </c>
      <c r="Y53">
        <v>0</v>
      </c>
      <c r="Z53">
        <v>19.6614</v>
      </c>
      <c r="AA53">
        <v>0</v>
      </c>
      <c r="AB53">
        <v>26.34008</v>
      </c>
      <c r="AC53">
        <v>19.35568</v>
      </c>
      <c r="AD53">
        <v>36.591700000000003</v>
      </c>
      <c r="AE53">
        <v>29.509</v>
      </c>
      <c r="AF53">
        <v>8.8740000000000006</v>
      </c>
      <c r="AG53">
        <v>37.914000000000001</v>
      </c>
      <c r="AH53">
        <v>152.94049999999999</v>
      </c>
      <c r="AI53">
        <v>14.6395</v>
      </c>
      <c r="AJ53">
        <v>0</v>
      </c>
      <c r="AK53">
        <v>50.252400000000002</v>
      </c>
      <c r="AL53">
        <v>79.364599999999996</v>
      </c>
      <c r="AM53">
        <v>10.557359999999999</v>
      </c>
      <c r="AN53">
        <v>0.86085</v>
      </c>
      <c r="AO53">
        <v>30.282</v>
      </c>
      <c r="AP53">
        <v>9.9917999999999996</v>
      </c>
      <c r="AQ53">
        <v>0</v>
      </c>
      <c r="AR53">
        <v>31.612200000000001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80.179999999999993</v>
      </c>
      <c r="BA53">
        <f t="shared" si="1"/>
        <v>2657.2577240000001</v>
      </c>
      <c r="BD53">
        <v>24.08</v>
      </c>
      <c r="BE53">
        <v>7.63</v>
      </c>
      <c r="BF53">
        <v>1.03</v>
      </c>
      <c r="BG53">
        <v>4.09</v>
      </c>
      <c r="BH53">
        <v>5.81</v>
      </c>
      <c r="BI53">
        <v>4.78</v>
      </c>
      <c r="BJ53">
        <v>3.11</v>
      </c>
      <c r="BK53">
        <v>4.0199999999999996</v>
      </c>
      <c r="BL53">
        <v>1.03</v>
      </c>
      <c r="BM53">
        <v>0</v>
      </c>
      <c r="BN53">
        <v>0</v>
      </c>
      <c r="BO53">
        <v>14.66</v>
      </c>
      <c r="BP53">
        <v>3.98</v>
      </c>
      <c r="BQ53">
        <v>4.42</v>
      </c>
      <c r="BR53">
        <v>1.08</v>
      </c>
      <c r="BS53">
        <v>0.46</v>
      </c>
      <c r="BT53">
        <v>0</v>
      </c>
      <c r="BU53">
        <v>0</v>
      </c>
      <c r="BV53">
        <v>0</v>
      </c>
      <c r="BW53">
        <f t="shared" si="2"/>
        <v>80.179999999999993</v>
      </c>
    </row>
    <row r="54" spans="1:75">
      <c r="A54" t="s">
        <v>96</v>
      </c>
      <c r="B54">
        <v>0</v>
      </c>
      <c r="C54">
        <v>0</v>
      </c>
      <c r="D54">
        <v>9.4499999999999993</v>
      </c>
      <c r="E54">
        <v>0</v>
      </c>
      <c r="F54">
        <v>53.213999999999999</v>
      </c>
      <c r="G54">
        <v>16.29</v>
      </c>
      <c r="H54">
        <v>0</v>
      </c>
      <c r="I54">
        <v>66.855999999999995</v>
      </c>
      <c r="J54">
        <v>2.1920000000000002</v>
      </c>
      <c r="K54">
        <v>215.533728</v>
      </c>
      <c r="L54">
        <v>653.15250000000003</v>
      </c>
      <c r="M54">
        <v>45</v>
      </c>
      <c r="N54">
        <v>118.125</v>
      </c>
      <c r="O54">
        <v>123.66562500000001</v>
      </c>
      <c r="P54">
        <v>109.5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335.25</v>
      </c>
      <c r="V54">
        <v>20.731850000000001</v>
      </c>
      <c r="W54">
        <v>147.515625</v>
      </c>
      <c r="X54">
        <v>0</v>
      </c>
      <c r="Y54">
        <v>0</v>
      </c>
      <c r="Z54">
        <v>19.6614</v>
      </c>
      <c r="AA54">
        <v>0</v>
      </c>
      <c r="AB54">
        <v>26.34008</v>
      </c>
      <c r="AC54">
        <v>19.35568</v>
      </c>
      <c r="AD54">
        <v>36.591700000000003</v>
      </c>
      <c r="AE54">
        <v>29.509</v>
      </c>
      <c r="AF54">
        <v>8.8740000000000006</v>
      </c>
      <c r="AG54">
        <v>37.914000000000001</v>
      </c>
      <c r="AH54">
        <v>152.94049999999999</v>
      </c>
      <c r="AI54">
        <v>14.6395</v>
      </c>
      <c r="AJ54">
        <v>0</v>
      </c>
      <c r="AK54">
        <v>50.252400000000002</v>
      </c>
      <c r="AL54">
        <v>79.364599999999996</v>
      </c>
      <c r="AM54">
        <v>10.557359999999999</v>
      </c>
      <c r="AN54">
        <v>0.86085</v>
      </c>
      <c r="AO54">
        <v>30.282</v>
      </c>
      <c r="AP54">
        <v>9.9917999999999996</v>
      </c>
      <c r="AQ54">
        <v>0</v>
      </c>
      <c r="AR54">
        <v>31.612200000000001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80.02</v>
      </c>
      <c r="BA54">
        <f t="shared" si="1"/>
        <v>2657.0977240000002</v>
      </c>
      <c r="BD54">
        <v>24.08</v>
      </c>
      <c r="BE54">
        <v>7.63</v>
      </c>
      <c r="BF54">
        <v>1.03</v>
      </c>
      <c r="BG54">
        <v>4.09</v>
      </c>
      <c r="BH54">
        <v>5.81</v>
      </c>
      <c r="BI54">
        <v>4.78</v>
      </c>
      <c r="BJ54">
        <v>3.11</v>
      </c>
      <c r="BK54">
        <v>3.9</v>
      </c>
      <c r="BL54">
        <v>0.99</v>
      </c>
      <c r="BM54">
        <v>0</v>
      </c>
      <c r="BN54">
        <v>0</v>
      </c>
      <c r="BO54">
        <v>14.66</v>
      </c>
      <c r="BP54">
        <v>3.98</v>
      </c>
      <c r="BQ54">
        <v>4.42</v>
      </c>
      <c r="BR54">
        <v>1.08</v>
      </c>
      <c r="BS54">
        <v>0.46</v>
      </c>
      <c r="BT54">
        <v>0</v>
      </c>
      <c r="BU54">
        <v>0</v>
      </c>
      <c r="BV54">
        <v>0</v>
      </c>
      <c r="BW54">
        <f t="shared" si="2"/>
        <v>80.02</v>
      </c>
    </row>
    <row r="55" spans="1:75">
      <c r="A55" t="s">
        <v>97</v>
      </c>
      <c r="B55">
        <v>0</v>
      </c>
      <c r="C55">
        <v>0</v>
      </c>
      <c r="D55">
        <v>9.4499999999999993</v>
      </c>
      <c r="E55">
        <v>0</v>
      </c>
      <c r="F55">
        <v>53.213999999999999</v>
      </c>
      <c r="G55">
        <v>16.29</v>
      </c>
      <c r="H55">
        <v>0</v>
      </c>
      <c r="I55">
        <v>66.855999999999995</v>
      </c>
      <c r="J55">
        <v>2.1920000000000002</v>
      </c>
      <c r="K55">
        <v>215.533728</v>
      </c>
      <c r="L55">
        <v>653.15250000000003</v>
      </c>
      <c r="M55">
        <v>45</v>
      </c>
      <c r="N55">
        <v>118.125</v>
      </c>
      <c r="O55">
        <v>123.66562500000001</v>
      </c>
      <c r="P55">
        <v>109.5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340.875</v>
      </c>
      <c r="V55">
        <v>20.731850000000001</v>
      </c>
      <c r="W55">
        <v>147.515625</v>
      </c>
      <c r="X55">
        <v>0</v>
      </c>
      <c r="Y55">
        <v>0</v>
      </c>
      <c r="Z55">
        <v>19.6614</v>
      </c>
      <c r="AA55">
        <v>0</v>
      </c>
      <c r="AB55">
        <v>26.34008</v>
      </c>
      <c r="AC55">
        <v>19.35568</v>
      </c>
      <c r="AD55">
        <v>36.591700000000003</v>
      </c>
      <c r="AE55">
        <v>29.509</v>
      </c>
      <c r="AF55">
        <v>8.8740000000000006</v>
      </c>
      <c r="AG55">
        <v>37.914000000000001</v>
      </c>
      <c r="AH55">
        <v>152.94049999999999</v>
      </c>
      <c r="AI55">
        <v>14.6395</v>
      </c>
      <c r="AJ55">
        <v>0</v>
      </c>
      <c r="AK55">
        <v>50.252400000000002</v>
      </c>
      <c r="AL55">
        <v>79.364599999999996</v>
      </c>
      <c r="AM55">
        <v>10.557359999999999</v>
      </c>
      <c r="AN55">
        <v>0.86085</v>
      </c>
      <c r="AO55">
        <v>30.282</v>
      </c>
      <c r="AP55">
        <v>10.247999999999999</v>
      </c>
      <c r="AQ55">
        <v>0</v>
      </c>
      <c r="AR55">
        <v>31.612200000000001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80.010000000000005</v>
      </c>
      <c r="BA55">
        <f t="shared" si="1"/>
        <v>2662.9689240000007</v>
      </c>
      <c r="BD55">
        <v>24.08</v>
      </c>
      <c r="BE55">
        <v>7.63</v>
      </c>
      <c r="BF55">
        <v>1.03</v>
      </c>
      <c r="BG55">
        <v>4.09</v>
      </c>
      <c r="BH55">
        <v>5.81</v>
      </c>
      <c r="BI55">
        <v>4.78</v>
      </c>
      <c r="BJ55">
        <v>3.11</v>
      </c>
      <c r="BK55">
        <v>3.9</v>
      </c>
      <c r="BL55">
        <v>0.99</v>
      </c>
      <c r="BM55">
        <v>0</v>
      </c>
      <c r="BN55">
        <v>0</v>
      </c>
      <c r="BO55">
        <v>14.66</v>
      </c>
      <c r="BP55">
        <v>3.98</v>
      </c>
      <c r="BQ55">
        <v>4.42</v>
      </c>
      <c r="BR55">
        <v>1.08</v>
      </c>
      <c r="BS55">
        <v>0.45</v>
      </c>
      <c r="BT55">
        <v>0</v>
      </c>
      <c r="BU55">
        <v>0</v>
      </c>
      <c r="BV55">
        <v>0</v>
      </c>
      <c r="BW55">
        <f t="shared" si="2"/>
        <v>80.010000000000005</v>
      </c>
    </row>
    <row r="56" spans="1:75">
      <c r="A56" t="s">
        <v>98</v>
      </c>
      <c r="B56">
        <v>0</v>
      </c>
      <c r="C56">
        <v>0</v>
      </c>
      <c r="D56">
        <v>9.4499999999999993</v>
      </c>
      <c r="E56">
        <v>0</v>
      </c>
      <c r="F56">
        <v>53.213999999999999</v>
      </c>
      <c r="G56">
        <v>16.29</v>
      </c>
      <c r="H56">
        <v>0</v>
      </c>
      <c r="I56">
        <v>66.855999999999995</v>
      </c>
      <c r="J56">
        <v>2.1920000000000002</v>
      </c>
      <c r="K56">
        <v>215.533728</v>
      </c>
      <c r="L56">
        <v>653.15250000000003</v>
      </c>
      <c r="M56">
        <v>45</v>
      </c>
      <c r="N56">
        <v>118.125</v>
      </c>
      <c r="O56">
        <v>123.66562500000001</v>
      </c>
      <c r="P56">
        <v>109.5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340.875</v>
      </c>
      <c r="V56">
        <v>20.731850000000001</v>
      </c>
      <c r="W56">
        <v>147.515625</v>
      </c>
      <c r="X56">
        <v>0</v>
      </c>
      <c r="Y56">
        <v>0</v>
      </c>
      <c r="Z56">
        <v>19.6614</v>
      </c>
      <c r="AA56">
        <v>0</v>
      </c>
      <c r="AB56">
        <v>26.34008</v>
      </c>
      <c r="AC56">
        <v>19.35568</v>
      </c>
      <c r="AD56">
        <v>36.591700000000003</v>
      </c>
      <c r="AE56">
        <v>29.509</v>
      </c>
      <c r="AF56">
        <v>8.8740000000000006</v>
      </c>
      <c r="AG56">
        <v>37.914000000000001</v>
      </c>
      <c r="AH56">
        <v>152.94049999999999</v>
      </c>
      <c r="AI56">
        <v>14.6395</v>
      </c>
      <c r="AJ56">
        <v>0</v>
      </c>
      <c r="AK56">
        <v>50.252400000000002</v>
      </c>
      <c r="AL56">
        <v>79.364599999999996</v>
      </c>
      <c r="AM56">
        <v>10.557359999999999</v>
      </c>
      <c r="AN56">
        <v>0.86085</v>
      </c>
      <c r="AO56">
        <v>30.282</v>
      </c>
      <c r="AP56">
        <v>10.247999999999999</v>
      </c>
      <c r="AQ56">
        <v>0</v>
      </c>
      <c r="AR56">
        <v>31.612200000000001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80.010000000000005</v>
      </c>
      <c r="BA56">
        <f t="shared" si="1"/>
        <v>2662.9689240000007</v>
      </c>
      <c r="BD56">
        <v>24.08</v>
      </c>
      <c r="BE56">
        <v>7.63</v>
      </c>
      <c r="BF56">
        <v>1.03</v>
      </c>
      <c r="BG56">
        <v>4.09</v>
      </c>
      <c r="BH56">
        <v>5.81</v>
      </c>
      <c r="BI56">
        <v>4.78</v>
      </c>
      <c r="BJ56">
        <v>3.11</v>
      </c>
      <c r="BK56">
        <v>3.9</v>
      </c>
      <c r="BL56">
        <v>0.99</v>
      </c>
      <c r="BM56">
        <v>0</v>
      </c>
      <c r="BN56">
        <v>0</v>
      </c>
      <c r="BO56">
        <v>14.66</v>
      </c>
      <c r="BP56">
        <v>3.98</v>
      </c>
      <c r="BQ56">
        <v>4.42</v>
      </c>
      <c r="BR56">
        <v>1.08</v>
      </c>
      <c r="BS56">
        <v>0.45</v>
      </c>
      <c r="BT56">
        <v>0</v>
      </c>
      <c r="BU56">
        <v>0</v>
      </c>
      <c r="BV56">
        <v>0</v>
      </c>
      <c r="BW56">
        <f t="shared" si="2"/>
        <v>80.010000000000005</v>
      </c>
    </row>
    <row r="57" spans="1:75">
      <c r="A57" t="s">
        <v>99</v>
      </c>
      <c r="B57">
        <v>0</v>
      </c>
      <c r="C57">
        <v>0</v>
      </c>
      <c r="D57">
        <v>9.4499999999999993</v>
      </c>
      <c r="E57">
        <v>0</v>
      </c>
      <c r="F57">
        <v>53.213999999999999</v>
      </c>
      <c r="G57">
        <v>16.29</v>
      </c>
      <c r="H57">
        <v>0</v>
      </c>
      <c r="I57">
        <v>66.855999999999995</v>
      </c>
      <c r="J57">
        <v>2.1920000000000002</v>
      </c>
      <c r="K57">
        <v>215.533728</v>
      </c>
      <c r="L57">
        <v>653.15250000000003</v>
      </c>
      <c r="M57">
        <v>45</v>
      </c>
      <c r="N57">
        <v>118.125</v>
      </c>
      <c r="O57">
        <v>123.66562500000001</v>
      </c>
      <c r="P57">
        <v>109.5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340.875</v>
      </c>
      <c r="V57">
        <v>20.731850000000001</v>
      </c>
      <c r="W57">
        <v>147.515625</v>
      </c>
      <c r="X57">
        <v>0</v>
      </c>
      <c r="Y57">
        <v>0</v>
      </c>
      <c r="Z57">
        <v>19.6614</v>
      </c>
      <c r="AA57">
        <v>0</v>
      </c>
      <c r="AB57">
        <v>26.34008</v>
      </c>
      <c r="AC57">
        <v>19.35568</v>
      </c>
      <c r="AD57">
        <v>36.591700000000003</v>
      </c>
      <c r="AE57">
        <v>29.509</v>
      </c>
      <c r="AF57">
        <v>8.8740000000000006</v>
      </c>
      <c r="AG57">
        <v>37.914000000000001</v>
      </c>
      <c r="AH57">
        <v>152.94049999999999</v>
      </c>
      <c r="AI57">
        <v>14.6395</v>
      </c>
      <c r="AJ57">
        <v>0</v>
      </c>
      <c r="AK57">
        <v>50.252400000000002</v>
      </c>
      <c r="AL57">
        <v>79.364599999999996</v>
      </c>
      <c r="AM57">
        <v>10.557359999999999</v>
      </c>
      <c r="AN57">
        <v>0.86085</v>
      </c>
      <c r="AO57">
        <v>30.282</v>
      </c>
      <c r="AP57">
        <v>6.6612</v>
      </c>
      <c r="AQ57">
        <v>0</v>
      </c>
      <c r="AR57">
        <v>31.612200000000001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80.010000000000005</v>
      </c>
      <c r="BA57">
        <f t="shared" si="1"/>
        <v>2659.3821240000007</v>
      </c>
      <c r="BD57">
        <v>24.08</v>
      </c>
      <c r="BE57">
        <v>7.63</v>
      </c>
      <c r="BF57">
        <v>1.03</v>
      </c>
      <c r="BG57">
        <v>4.09</v>
      </c>
      <c r="BH57">
        <v>5.81</v>
      </c>
      <c r="BI57">
        <v>4.78</v>
      </c>
      <c r="BJ57">
        <v>3.11</v>
      </c>
      <c r="BK57">
        <v>3.9</v>
      </c>
      <c r="BL57">
        <v>0.99</v>
      </c>
      <c r="BM57">
        <v>0</v>
      </c>
      <c r="BN57">
        <v>0</v>
      </c>
      <c r="BO57">
        <v>14.66</v>
      </c>
      <c r="BP57">
        <v>3.98</v>
      </c>
      <c r="BQ57">
        <v>4.42</v>
      </c>
      <c r="BR57">
        <v>1.08</v>
      </c>
      <c r="BS57">
        <v>0.45</v>
      </c>
      <c r="BT57">
        <v>0</v>
      </c>
      <c r="BU57">
        <v>0</v>
      </c>
      <c r="BV57">
        <v>0</v>
      </c>
      <c r="BW57">
        <f t="shared" si="2"/>
        <v>80.010000000000005</v>
      </c>
    </row>
    <row r="58" spans="1:75">
      <c r="A58" t="s">
        <v>100</v>
      </c>
      <c r="B58">
        <v>0</v>
      </c>
      <c r="C58">
        <v>0</v>
      </c>
      <c r="D58">
        <v>9.4499999999999993</v>
      </c>
      <c r="E58">
        <v>0</v>
      </c>
      <c r="F58">
        <v>53.213999999999999</v>
      </c>
      <c r="G58">
        <v>16.29</v>
      </c>
      <c r="H58">
        <v>0</v>
      </c>
      <c r="I58">
        <v>66.855999999999995</v>
      </c>
      <c r="J58">
        <v>2.1920000000000002</v>
      </c>
      <c r="K58">
        <v>215.533728</v>
      </c>
      <c r="L58">
        <v>653.15250000000003</v>
      </c>
      <c r="M58">
        <v>45</v>
      </c>
      <c r="N58">
        <v>118.125</v>
      </c>
      <c r="O58">
        <v>123.66562500000001</v>
      </c>
      <c r="P58">
        <v>109.5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340.875</v>
      </c>
      <c r="V58">
        <v>20.731850000000001</v>
      </c>
      <c r="W58">
        <v>147.515625</v>
      </c>
      <c r="X58">
        <v>0</v>
      </c>
      <c r="Y58">
        <v>0</v>
      </c>
      <c r="Z58">
        <v>19.6614</v>
      </c>
      <c r="AA58">
        <v>0</v>
      </c>
      <c r="AB58">
        <v>26.34008</v>
      </c>
      <c r="AC58">
        <v>19.35568</v>
      </c>
      <c r="AD58">
        <v>36.591700000000003</v>
      </c>
      <c r="AE58">
        <v>29.509</v>
      </c>
      <c r="AF58">
        <v>8.8740000000000006</v>
      </c>
      <c r="AG58">
        <v>37.914000000000001</v>
      </c>
      <c r="AH58">
        <v>152.94049999999999</v>
      </c>
      <c r="AI58">
        <v>14.6395</v>
      </c>
      <c r="AJ58">
        <v>0</v>
      </c>
      <c r="AK58">
        <v>50.252400000000002</v>
      </c>
      <c r="AL58">
        <v>79.364599999999996</v>
      </c>
      <c r="AM58">
        <v>10.557359999999999</v>
      </c>
      <c r="AN58">
        <v>0.86085</v>
      </c>
      <c r="AO58">
        <v>30.282</v>
      </c>
      <c r="AP58">
        <v>2.8182</v>
      </c>
      <c r="AQ58">
        <v>0</v>
      </c>
      <c r="AR58">
        <v>31.612200000000001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80.010000000000005</v>
      </c>
      <c r="BA58">
        <f t="shared" si="1"/>
        <v>2655.5391240000008</v>
      </c>
      <c r="BD58">
        <v>24.08</v>
      </c>
      <c r="BE58">
        <v>7.63</v>
      </c>
      <c r="BF58">
        <v>1.03</v>
      </c>
      <c r="BG58">
        <v>4.09</v>
      </c>
      <c r="BH58">
        <v>5.81</v>
      </c>
      <c r="BI58">
        <v>4.78</v>
      </c>
      <c r="BJ58">
        <v>3.11</v>
      </c>
      <c r="BK58">
        <v>3.9</v>
      </c>
      <c r="BL58">
        <v>0.99</v>
      </c>
      <c r="BM58">
        <v>0</v>
      </c>
      <c r="BN58">
        <v>0</v>
      </c>
      <c r="BO58">
        <v>14.66</v>
      </c>
      <c r="BP58">
        <v>3.98</v>
      </c>
      <c r="BQ58">
        <v>4.42</v>
      </c>
      <c r="BR58">
        <v>1.08</v>
      </c>
      <c r="BS58">
        <v>0.45</v>
      </c>
      <c r="BT58">
        <v>0</v>
      </c>
      <c r="BU58">
        <v>0</v>
      </c>
      <c r="BV58">
        <v>0</v>
      </c>
      <c r="BW58">
        <f t="shared" si="2"/>
        <v>80.010000000000005</v>
      </c>
    </row>
    <row r="59" spans="1:75">
      <c r="A59" t="s">
        <v>101</v>
      </c>
      <c r="B59">
        <v>0</v>
      </c>
      <c r="C59">
        <v>0</v>
      </c>
      <c r="D59">
        <v>9.4499999999999993</v>
      </c>
      <c r="E59">
        <v>0</v>
      </c>
      <c r="F59">
        <v>53.213999999999999</v>
      </c>
      <c r="G59">
        <v>16.29</v>
      </c>
      <c r="H59">
        <v>0</v>
      </c>
      <c r="I59">
        <v>66.855999999999995</v>
      </c>
      <c r="J59">
        <v>2.1920000000000002</v>
      </c>
      <c r="K59">
        <v>215.533728</v>
      </c>
      <c r="L59">
        <v>653.15250000000003</v>
      </c>
      <c r="M59">
        <v>45</v>
      </c>
      <c r="N59">
        <v>118.125</v>
      </c>
      <c r="O59">
        <v>123.66562500000001</v>
      </c>
      <c r="P59">
        <v>109.5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340.875</v>
      </c>
      <c r="V59">
        <v>20.731850000000001</v>
      </c>
      <c r="W59">
        <v>147.515625</v>
      </c>
      <c r="X59">
        <v>0</v>
      </c>
      <c r="Y59">
        <v>0</v>
      </c>
      <c r="Z59">
        <v>19.6614</v>
      </c>
      <c r="AA59">
        <v>14.128360000000001</v>
      </c>
      <c r="AB59">
        <v>26.34008</v>
      </c>
      <c r="AC59">
        <v>19.35568</v>
      </c>
      <c r="AD59">
        <v>36.591700000000003</v>
      </c>
      <c r="AE59">
        <v>49.436556000000003</v>
      </c>
      <c r="AF59">
        <v>8.8740000000000006</v>
      </c>
      <c r="AG59">
        <v>37.914000000000001</v>
      </c>
      <c r="AH59">
        <v>152.94049999999999</v>
      </c>
      <c r="AI59">
        <v>14.6395</v>
      </c>
      <c r="AJ59">
        <v>0</v>
      </c>
      <c r="AK59">
        <v>50.252400000000002</v>
      </c>
      <c r="AL59">
        <v>79.364599999999996</v>
      </c>
      <c r="AM59">
        <v>10.557359999999999</v>
      </c>
      <c r="AN59">
        <v>0.86085</v>
      </c>
      <c r="AO59">
        <v>30.282</v>
      </c>
      <c r="AP59">
        <v>0</v>
      </c>
      <c r="AQ59">
        <v>0</v>
      </c>
      <c r="AR59">
        <v>31.612200000000001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80.010000000000005</v>
      </c>
      <c r="BA59">
        <f t="shared" si="1"/>
        <v>2686.7768400000004</v>
      </c>
      <c r="BD59">
        <v>24.08</v>
      </c>
      <c r="BE59">
        <v>7.63</v>
      </c>
      <c r="BF59">
        <v>1.03</v>
      </c>
      <c r="BG59">
        <v>4.09</v>
      </c>
      <c r="BH59">
        <v>5.81</v>
      </c>
      <c r="BI59">
        <v>4.78</v>
      </c>
      <c r="BJ59">
        <v>3.11</v>
      </c>
      <c r="BK59">
        <v>3.9</v>
      </c>
      <c r="BL59">
        <v>0.99</v>
      </c>
      <c r="BM59">
        <v>0</v>
      </c>
      <c r="BN59">
        <v>0</v>
      </c>
      <c r="BO59">
        <v>14.66</v>
      </c>
      <c r="BP59">
        <v>3.98</v>
      </c>
      <c r="BQ59">
        <v>4.42</v>
      </c>
      <c r="BR59">
        <v>1.08</v>
      </c>
      <c r="BS59">
        <v>0.45</v>
      </c>
      <c r="BT59">
        <v>0</v>
      </c>
      <c r="BU59">
        <v>0</v>
      </c>
      <c r="BV59">
        <v>0</v>
      </c>
      <c r="BW59">
        <f t="shared" si="2"/>
        <v>80.010000000000005</v>
      </c>
    </row>
    <row r="60" spans="1:75">
      <c r="A60" t="s">
        <v>102</v>
      </c>
      <c r="B60">
        <v>0</v>
      </c>
      <c r="C60">
        <v>0</v>
      </c>
      <c r="D60">
        <v>9.4499999999999993</v>
      </c>
      <c r="E60">
        <v>0</v>
      </c>
      <c r="F60">
        <v>53.213999999999999</v>
      </c>
      <c r="G60">
        <v>16.29</v>
      </c>
      <c r="H60">
        <v>0</v>
      </c>
      <c r="I60">
        <v>66.855999999999995</v>
      </c>
      <c r="J60">
        <v>2.1920000000000002</v>
      </c>
      <c r="K60">
        <v>215.533728</v>
      </c>
      <c r="L60">
        <v>653.15250000000003</v>
      </c>
      <c r="M60">
        <v>45</v>
      </c>
      <c r="N60">
        <v>118.125</v>
      </c>
      <c r="O60">
        <v>123.66562500000001</v>
      </c>
      <c r="P60">
        <v>109.5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340.875</v>
      </c>
      <c r="V60">
        <v>20.731850000000001</v>
      </c>
      <c r="W60">
        <v>147.515625</v>
      </c>
      <c r="X60">
        <v>0</v>
      </c>
      <c r="Y60">
        <v>0</v>
      </c>
      <c r="Z60">
        <v>19.6614</v>
      </c>
      <c r="AA60">
        <v>14.128360000000001</v>
      </c>
      <c r="AB60">
        <v>26.34008</v>
      </c>
      <c r="AC60">
        <v>19.35568</v>
      </c>
      <c r="AD60">
        <v>36.591700000000003</v>
      </c>
      <c r="AE60">
        <v>49.436556000000003</v>
      </c>
      <c r="AF60">
        <v>8.8740000000000006</v>
      </c>
      <c r="AG60">
        <v>37.914000000000001</v>
      </c>
      <c r="AH60">
        <v>152.94049999999999</v>
      </c>
      <c r="AI60">
        <v>14.6395</v>
      </c>
      <c r="AJ60">
        <v>0</v>
      </c>
      <c r="AK60">
        <v>50.252400000000002</v>
      </c>
      <c r="AL60">
        <v>79.364599999999996</v>
      </c>
      <c r="AM60">
        <v>10.557359999999999</v>
      </c>
      <c r="AN60">
        <v>0.86085</v>
      </c>
      <c r="AO60">
        <v>30.282</v>
      </c>
      <c r="AP60">
        <v>0</v>
      </c>
      <c r="AQ60">
        <v>0</v>
      </c>
      <c r="AR60">
        <v>31.612200000000001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80.010000000000005</v>
      </c>
      <c r="BA60">
        <f t="shared" si="1"/>
        <v>2686.7768400000004</v>
      </c>
      <c r="BD60">
        <v>24.08</v>
      </c>
      <c r="BE60">
        <v>7.63</v>
      </c>
      <c r="BF60">
        <v>1.03</v>
      </c>
      <c r="BG60">
        <v>4.09</v>
      </c>
      <c r="BH60">
        <v>5.81</v>
      </c>
      <c r="BI60">
        <v>4.78</v>
      </c>
      <c r="BJ60">
        <v>3.11</v>
      </c>
      <c r="BK60">
        <v>3.9</v>
      </c>
      <c r="BL60">
        <v>0.99</v>
      </c>
      <c r="BM60">
        <v>0</v>
      </c>
      <c r="BN60">
        <v>0</v>
      </c>
      <c r="BO60">
        <v>14.66</v>
      </c>
      <c r="BP60">
        <v>3.98</v>
      </c>
      <c r="BQ60">
        <v>4.42</v>
      </c>
      <c r="BR60">
        <v>1.08</v>
      </c>
      <c r="BS60">
        <v>0.45</v>
      </c>
      <c r="BT60">
        <v>0</v>
      </c>
      <c r="BU60">
        <v>0</v>
      </c>
      <c r="BV60">
        <v>0</v>
      </c>
      <c r="BW60">
        <f t="shared" si="2"/>
        <v>80.010000000000005</v>
      </c>
    </row>
    <row r="61" spans="1:75">
      <c r="A61" t="s">
        <v>103</v>
      </c>
      <c r="B61">
        <v>0</v>
      </c>
      <c r="C61">
        <v>0</v>
      </c>
      <c r="D61">
        <v>9.4499999999999993</v>
      </c>
      <c r="E61">
        <v>0</v>
      </c>
      <c r="F61">
        <v>53.213999999999999</v>
      </c>
      <c r="G61">
        <v>16.29</v>
      </c>
      <c r="H61">
        <v>0</v>
      </c>
      <c r="I61">
        <v>66.855999999999995</v>
      </c>
      <c r="J61">
        <v>2.1920000000000002</v>
      </c>
      <c r="K61">
        <v>215.533728</v>
      </c>
      <c r="L61">
        <v>653.15250000000003</v>
      </c>
      <c r="M61">
        <v>45</v>
      </c>
      <c r="N61">
        <v>118.125</v>
      </c>
      <c r="O61">
        <v>123.66562500000001</v>
      </c>
      <c r="P61">
        <v>109.5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340.875</v>
      </c>
      <c r="V61">
        <v>20.731850000000001</v>
      </c>
      <c r="W61">
        <v>147.515625</v>
      </c>
      <c r="X61">
        <v>0</v>
      </c>
      <c r="Y61">
        <v>0</v>
      </c>
      <c r="Z61">
        <v>13.1076</v>
      </c>
      <c r="AA61">
        <v>14.128360000000001</v>
      </c>
      <c r="AB61">
        <v>26.34008</v>
      </c>
      <c r="AC61">
        <v>19.35568</v>
      </c>
      <c r="AD61">
        <v>36.591700000000003</v>
      </c>
      <c r="AE61">
        <v>49.436556000000003</v>
      </c>
      <c r="AF61">
        <v>8.8740000000000006</v>
      </c>
      <c r="AG61">
        <v>37.914000000000001</v>
      </c>
      <c r="AH61">
        <v>152.94049999999999</v>
      </c>
      <c r="AI61">
        <v>14.6395</v>
      </c>
      <c r="AJ61">
        <v>0</v>
      </c>
      <c r="AK61">
        <v>50.252400000000002</v>
      </c>
      <c r="AL61">
        <v>79.364599999999996</v>
      </c>
      <c r="AM61">
        <v>10.557359999999999</v>
      </c>
      <c r="AN61">
        <v>0.86085</v>
      </c>
      <c r="AO61">
        <v>30.282</v>
      </c>
      <c r="AP61">
        <v>0</v>
      </c>
      <c r="AQ61">
        <v>15.75</v>
      </c>
      <c r="AR61">
        <v>31.612200000000001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79.98</v>
      </c>
      <c r="BA61">
        <f t="shared" si="1"/>
        <v>2695.9430400000006</v>
      </c>
      <c r="BD61">
        <v>24.08</v>
      </c>
      <c r="BE61">
        <v>7.63</v>
      </c>
      <c r="BF61">
        <v>1.03</v>
      </c>
      <c r="BG61">
        <v>4.09</v>
      </c>
      <c r="BH61">
        <v>5.81</v>
      </c>
      <c r="BI61">
        <v>4.78</v>
      </c>
      <c r="BJ61">
        <v>3.11</v>
      </c>
      <c r="BK61">
        <v>3.9</v>
      </c>
      <c r="BL61">
        <v>0.99</v>
      </c>
      <c r="BM61">
        <v>0</v>
      </c>
      <c r="BN61">
        <v>0</v>
      </c>
      <c r="BO61">
        <v>14.66</v>
      </c>
      <c r="BP61">
        <v>3.98</v>
      </c>
      <c r="BQ61">
        <v>4.42</v>
      </c>
      <c r="BR61">
        <v>1.08</v>
      </c>
      <c r="BS61">
        <v>0.42</v>
      </c>
      <c r="BT61">
        <v>0</v>
      </c>
      <c r="BU61">
        <v>0</v>
      </c>
      <c r="BV61">
        <v>0</v>
      </c>
      <c r="BW61">
        <f t="shared" si="2"/>
        <v>79.98</v>
      </c>
    </row>
    <row r="62" spans="1:75">
      <c r="A62" t="s">
        <v>104</v>
      </c>
      <c r="B62">
        <v>0</v>
      </c>
      <c r="C62">
        <v>0</v>
      </c>
      <c r="D62">
        <v>9.4499999999999993</v>
      </c>
      <c r="E62">
        <v>0</v>
      </c>
      <c r="F62">
        <v>53.213999999999999</v>
      </c>
      <c r="G62">
        <v>16.29</v>
      </c>
      <c r="H62">
        <v>0</v>
      </c>
      <c r="I62">
        <v>66.855999999999995</v>
      </c>
      <c r="J62">
        <v>2.1920000000000002</v>
      </c>
      <c r="K62">
        <v>215.533728</v>
      </c>
      <c r="L62">
        <v>653.15250000000003</v>
      </c>
      <c r="M62">
        <v>45</v>
      </c>
      <c r="N62">
        <v>118.125</v>
      </c>
      <c r="O62">
        <v>123.66562500000001</v>
      </c>
      <c r="P62">
        <v>109.5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340.875</v>
      </c>
      <c r="V62">
        <v>20.731850000000001</v>
      </c>
      <c r="W62">
        <v>147.515625</v>
      </c>
      <c r="X62">
        <v>0</v>
      </c>
      <c r="Y62">
        <v>0</v>
      </c>
      <c r="Z62">
        <v>13.1076</v>
      </c>
      <c r="AA62">
        <v>14.128360000000001</v>
      </c>
      <c r="AB62">
        <v>26.34008</v>
      </c>
      <c r="AC62">
        <v>19.35568</v>
      </c>
      <c r="AD62">
        <v>36.591700000000003</v>
      </c>
      <c r="AE62">
        <v>49.436556000000003</v>
      </c>
      <c r="AF62">
        <v>8.8740000000000006</v>
      </c>
      <c r="AG62">
        <v>37.914000000000001</v>
      </c>
      <c r="AH62">
        <v>152.94049999999999</v>
      </c>
      <c r="AI62">
        <v>14.6395</v>
      </c>
      <c r="AJ62">
        <v>0</v>
      </c>
      <c r="AK62">
        <v>50.252400000000002</v>
      </c>
      <c r="AL62">
        <v>79.364599999999996</v>
      </c>
      <c r="AM62">
        <v>10.557359999999999</v>
      </c>
      <c r="AN62">
        <v>0.86085</v>
      </c>
      <c r="AO62">
        <v>30.282</v>
      </c>
      <c r="AP62">
        <v>0</v>
      </c>
      <c r="AQ62">
        <v>15.75</v>
      </c>
      <c r="AR62">
        <v>31.612200000000001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79.750000000000014</v>
      </c>
      <c r="BA62">
        <f t="shared" si="1"/>
        <v>2695.7130400000005</v>
      </c>
      <c r="BD62">
        <v>24.08</v>
      </c>
      <c r="BE62">
        <v>7.63</v>
      </c>
      <c r="BF62">
        <v>0.9</v>
      </c>
      <c r="BG62">
        <v>4.09</v>
      </c>
      <c r="BH62">
        <v>5.81</v>
      </c>
      <c r="BI62">
        <v>4.78</v>
      </c>
      <c r="BJ62">
        <v>3.11</v>
      </c>
      <c r="BK62">
        <v>3.83</v>
      </c>
      <c r="BL62">
        <v>0.96</v>
      </c>
      <c r="BM62">
        <v>0</v>
      </c>
      <c r="BN62">
        <v>0</v>
      </c>
      <c r="BO62">
        <v>14.66</v>
      </c>
      <c r="BP62">
        <v>3.98</v>
      </c>
      <c r="BQ62">
        <v>4.42</v>
      </c>
      <c r="BR62">
        <v>1.08</v>
      </c>
      <c r="BS62">
        <v>0.42</v>
      </c>
      <c r="BT62">
        <v>0</v>
      </c>
      <c r="BU62">
        <v>0</v>
      </c>
      <c r="BV62">
        <v>0</v>
      </c>
      <c r="BW62">
        <f t="shared" si="2"/>
        <v>79.750000000000014</v>
      </c>
    </row>
    <row r="63" spans="1:75">
      <c r="A63" t="s">
        <v>105</v>
      </c>
      <c r="B63">
        <v>0</v>
      </c>
      <c r="C63">
        <v>0</v>
      </c>
      <c r="D63">
        <v>9.4499999999999993</v>
      </c>
      <c r="E63">
        <v>0</v>
      </c>
      <c r="F63">
        <v>53.213999999999999</v>
      </c>
      <c r="G63">
        <v>16.29</v>
      </c>
      <c r="H63">
        <v>0</v>
      </c>
      <c r="I63">
        <v>66.855999999999995</v>
      </c>
      <c r="J63">
        <v>2.1920000000000002</v>
      </c>
      <c r="K63">
        <v>215.533728</v>
      </c>
      <c r="L63">
        <v>653.15250000000003</v>
      </c>
      <c r="M63">
        <v>45</v>
      </c>
      <c r="N63">
        <v>118.125</v>
      </c>
      <c r="O63">
        <v>123.66562500000001</v>
      </c>
      <c r="P63">
        <v>109.5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340.875</v>
      </c>
      <c r="V63">
        <v>20.731850000000001</v>
      </c>
      <c r="W63">
        <v>147.515625</v>
      </c>
      <c r="X63">
        <v>0</v>
      </c>
      <c r="Y63">
        <v>0</v>
      </c>
      <c r="Z63">
        <v>13.1076</v>
      </c>
      <c r="AA63">
        <v>14.128360000000001</v>
      </c>
      <c r="AB63">
        <v>26.34008</v>
      </c>
      <c r="AC63">
        <v>19.35568</v>
      </c>
      <c r="AD63">
        <v>36.591700000000003</v>
      </c>
      <c r="AE63">
        <v>29.509</v>
      </c>
      <c r="AF63">
        <v>8.8740000000000006</v>
      </c>
      <c r="AG63">
        <v>37.914000000000001</v>
      </c>
      <c r="AH63">
        <v>152.94049999999999</v>
      </c>
      <c r="AI63">
        <v>14.6395</v>
      </c>
      <c r="AJ63">
        <v>0</v>
      </c>
      <c r="AK63">
        <v>50.252400000000002</v>
      </c>
      <c r="AL63">
        <v>79.364599999999996</v>
      </c>
      <c r="AM63">
        <v>10.557359999999999</v>
      </c>
      <c r="AN63">
        <v>0.86085</v>
      </c>
      <c r="AO63">
        <v>30.282</v>
      </c>
      <c r="AP63">
        <v>0</v>
      </c>
      <c r="AQ63">
        <v>0</v>
      </c>
      <c r="AR63">
        <v>31.612200000000001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79.750000000000014</v>
      </c>
      <c r="BA63">
        <f t="shared" si="1"/>
        <v>2660.0354840000005</v>
      </c>
      <c r="BD63">
        <v>24.08</v>
      </c>
      <c r="BE63">
        <v>7.63</v>
      </c>
      <c r="BF63">
        <v>0.9</v>
      </c>
      <c r="BG63">
        <v>4.09</v>
      </c>
      <c r="BH63">
        <v>5.81</v>
      </c>
      <c r="BI63">
        <v>4.78</v>
      </c>
      <c r="BJ63">
        <v>3.11</v>
      </c>
      <c r="BK63">
        <v>3.83</v>
      </c>
      <c r="BL63">
        <v>0.96</v>
      </c>
      <c r="BM63">
        <v>0</v>
      </c>
      <c r="BN63">
        <v>0</v>
      </c>
      <c r="BO63">
        <v>14.66</v>
      </c>
      <c r="BP63">
        <v>3.98</v>
      </c>
      <c r="BQ63">
        <v>4.42</v>
      </c>
      <c r="BR63">
        <v>1.08</v>
      </c>
      <c r="BS63">
        <v>0.42</v>
      </c>
      <c r="BT63">
        <v>0</v>
      </c>
      <c r="BU63">
        <v>0</v>
      </c>
      <c r="BV63">
        <v>0</v>
      </c>
      <c r="BW63">
        <f t="shared" si="2"/>
        <v>79.750000000000014</v>
      </c>
    </row>
    <row r="64" spans="1:75">
      <c r="A64" t="s">
        <v>106</v>
      </c>
      <c r="B64">
        <v>0</v>
      </c>
      <c r="C64">
        <v>0</v>
      </c>
      <c r="D64">
        <v>9.4499999999999993</v>
      </c>
      <c r="E64">
        <v>0</v>
      </c>
      <c r="F64">
        <v>53.213999999999999</v>
      </c>
      <c r="G64">
        <v>16.29</v>
      </c>
      <c r="H64">
        <v>0</v>
      </c>
      <c r="I64">
        <v>66.855999999999995</v>
      </c>
      <c r="J64">
        <v>2.1920000000000002</v>
      </c>
      <c r="K64">
        <v>215.533728</v>
      </c>
      <c r="L64">
        <v>653.15250000000003</v>
      </c>
      <c r="M64">
        <v>45</v>
      </c>
      <c r="N64">
        <v>118.125</v>
      </c>
      <c r="O64">
        <v>123.66562500000001</v>
      </c>
      <c r="P64">
        <v>109.5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340.875</v>
      </c>
      <c r="V64">
        <v>20.731850000000001</v>
      </c>
      <c r="W64">
        <v>147.515625</v>
      </c>
      <c r="X64">
        <v>0</v>
      </c>
      <c r="Y64">
        <v>0</v>
      </c>
      <c r="Z64">
        <v>13.1076</v>
      </c>
      <c r="AA64">
        <v>28.09872</v>
      </c>
      <c r="AB64">
        <v>26.34008</v>
      </c>
      <c r="AC64">
        <v>19.35568</v>
      </c>
      <c r="AD64">
        <v>36.591700000000003</v>
      </c>
      <c r="AE64">
        <v>29.509</v>
      </c>
      <c r="AF64">
        <v>8.8740000000000006</v>
      </c>
      <c r="AG64">
        <v>37.914000000000001</v>
      </c>
      <c r="AH64">
        <v>152.94049999999999</v>
      </c>
      <c r="AI64">
        <v>14.6395</v>
      </c>
      <c r="AJ64">
        <v>0</v>
      </c>
      <c r="AK64">
        <v>50.252400000000002</v>
      </c>
      <c r="AL64">
        <v>79.364599999999996</v>
      </c>
      <c r="AM64">
        <v>10.557359999999999</v>
      </c>
      <c r="AN64">
        <v>0.86085</v>
      </c>
      <c r="AO64">
        <v>30.282</v>
      </c>
      <c r="AP64">
        <v>0</v>
      </c>
      <c r="AQ64">
        <v>0</v>
      </c>
      <c r="AR64">
        <v>31.612200000000001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79.750000000000014</v>
      </c>
      <c r="BA64">
        <f t="shared" si="1"/>
        <v>2674.0058440000003</v>
      </c>
      <c r="BD64">
        <v>24.08</v>
      </c>
      <c r="BE64">
        <v>7.63</v>
      </c>
      <c r="BF64">
        <v>0.9</v>
      </c>
      <c r="BG64">
        <v>4.09</v>
      </c>
      <c r="BH64">
        <v>5.81</v>
      </c>
      <c r="BI64">
        <v>4.78</v>
      </c>
      <c r="BJ64">
        <v>3.11</v>
      </c>
      <c r="BK64">
        <v>3.83</v>
      </c>
      <c r="BL64">
        <v>0.96</v>
      </c>
      <c r="BM64">
        <v>0</v>
      </c>
      <c r="BN64">
        <v>0</v>
      </c>
      <c r="BO64">
        <v>14.66</v>
      </c>
      <c r="BP64">
        <v>3.98</v>
      </c>
      <c r="BQ64">
        <v>4.42</v>
      </c>
      <c r="BR64">
        <v>1.08</v>
      </c>
      <c r="BS64">
        <v>0.42</v>
      </c>
      <c r="BT64">
        <v>0</v>
      </c>
      <c r="BU64">
        <v>0</v>
      </c>
      <c r="BV64">
        <v>0</v>
      </c>
      <c r="BW64">
        <f t="shared" si="2"/>
        <v>79.750000000000014</v>
      </c>
    </row>
    <row r="65" spans="1:75">
      <c r="A65" t="s">
        <v>107</v>
      </c>
      <c r="B65">
        <v>0</v>
      </c>
      <c r="C65">
        <v>0</v>
      </c>
      <c r="D65">
        <v>9.4499999999999993</v>
      </c>
      <c r="E65">
        <v>0</v>
      </c>
      <c r="F65">
        <v>53.213999999999999</v>
      </c>
      <c r="G65">
        <v>16.29</v>
      </c>
      <c r="H65">
        <v>0</v>
      </c>
      <c r="I65">
        <v>66.855999999999995</v>
      </c>
      <c r="J65">
        <v>2.1920000000000002</v>
      </c>
      <c r="K65">
        <v>215.533728</v>
      </c>
      <c r="L65">
        <v>653.15250000000003</v>
      </c>
      <c r="M65">
        <v>45</v>
      </c>
      <c r="N65">
        <v>118.125</v>
      </c>
      <c r="O65">
        <v>123.66562500000001</v>
      </c>
      <c r="P65">
        <v>109.5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346.5</v>
      </c>
      <c r="V65">
        <v>20.731850000000001</v>
      </c>
      <c r="W65">
        <v>147.515625</v>
      </c>
      <c r="X65">
        <v>0</v>
      </c>
      <c r="Y65">
        <v>0</v>
      </c>
      <c r="Z65">
        <v>13.1076</v>
      </c>
      <c r="AA65">
        <v>28.09872</v>
      </c>
      <c r="AB65">
        <v>26.34008</v>
      </c>
      <c r="AC65">
        <v>19.35568</v>
      </c>
      <c r="AD65">
        <v>36.591700000000003</v>
      </c>
      <c r="AE65">
        <v>29.509</v>
      </c>
      <c r="AF65">
        <v>8.8740000000000006</v>
      </c>
      <c r="AG65">
        <v>37.914000000000001</v>
      </c>
      <c r="AH65">
        <v>152.94049999999999</v>
      </c>
      <c r="AI65">
        <v>2.5459999999999998</v>
      </c>
      <c r="AJ65">
        <v>0</v>
      </c>
      <c r="AK65">
        <v>50.252400000000002</v>
      </c>
      <c r="AL65">
        <v>79.364599999999996</v>
      </c>
      <c r="AM65">
        <v>10.557359999999999</v>
      </c>
      <c r="AN65">
        <v>0.86085</v>
      </c>
      <c r="AO65">
        <v>30.282</v>
      </c>
      <c r="AP65">
        <v>0</v>
      </c>
      <c r="AQ65">
        <v>0</v>
      </c>
      <c r="AR65">
        <v>31.612200000000001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79.790000000000006</v>
      </c>
      <c r="BA65">
        <f t="shared" si="1"/>
        <v>2667.5773439999998</v>
      </c>
      <c r="BD65">
        <v>24.08</v>
      </c>
      <c r="BE65">
        <v>7.63</v>
      </c>
      <c r="BF65">
        <v>0.9</v>
      </c>
      <c r="BG65">
        <v>4.09</v>
      </c>
      <c r="BH65">
        <v>5.81</v>
      </c>
      <c r="BI65">
        <v>4.78</v>
      </c>
      <c r="BJ65">
        <v>3.11</v>
      </c>
      <c r="BK65">
        <v>3.83</v>
      </c>
      <c r="BL65">
        <v>0.96</v>
      </c>
      <c r="BM65">
        <v>0</v>
      </c>
      <c r="BN65">
        <v>0</v>
      </c>
      <c r="BO65">
        <v>14.66</v>
      </c>
      <c r="BP65">
        <v>3.98</v>
      </c>
      <c r="BQ65">
        <v>4.42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79.790000000000006</v>
      </c>
    </row>
    <row r="66" spans="1:75">
      <c r="A66" t="s">
        <v>108</v>
      </c>
      <c r="B66">
        <v>0</v>
      </c>
      <c r="C66">
        <v>0</v>
      </c>
      <c r="D66">
        <v>9.4499999999999993</v>
      </c>
      <c r="E66">
        <v>0</v>
      </c>
      <c r="F66">
        <v>53.213999999999999</v>
      </c>
      <c r="G66">
        <v>16.29</v>
      </c>
      <c r="H66">
        <v>0</v>
      </c>
      <c r="I66">
        <v>66.855999999999995</v>
      </c>
      <c r="J66">
        <v>2.1920000000000002</v>
      </c>
      <c r="K66">
        <v>215.533728</v>
      </c>
      <c r="L66">
        <v>653.15250000000003</v>
      </c>
      <c r="M66">
        <v>45</v>
      </c>
      <c r="N66">
        <v>118.125</v>
      </c>
      <c r="O66">
        <v>123.66562500000001</v>
      </c>
      <c r="P66">
        <v>109.5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346.5</v>
      </c>
      <c r="V66">
        <v>20.731850000000001</v>
      </c>
      <c r="W66">
        <v>147.515625</v>
      </c>
      <c r="X66">
        <v>0</v>
      </c>
      <c r="Y66">
        <v>0</v>
      </c>
      <c r="Z66">
        <v>13.1076</v>
      </c>
      <c r="AA66">
        <v>28.09872</v>
      </c>
      <c r="AB66">
        <v>26.34008</v>
      </c>
      <c r="AC66">
        <v>19.35568</v>
      </c>
      <c r="AD66">
        <v>36.591700000000003</v>
      </c>
      <c r="AE66">
        <v>29.509</v>
      </c>
      <c r="AF66">
        <v>8.8740000000000006</v>
      </c>
      <c r="AG66">
        <v>37.914000000000001</v>
      </c>
      <c r="AH66">
        <v>152.94049999999999</v>
      </c>
      <c r="AI66">
        <v>2.5459999999999998</v>
      </c>
      <c r="AJ66">
        <v>0</v>
      </c>
      <c r="AK66">
        <v>50.252400000000002</v>
      </c>
      <c r="AL66">
        <v>79.364599999999996</v>
      </c>
      <c r="AM66">
        <v>10.557359999999999</v>
      </c>
      <c r="AN66">
        <v>0.86085</v>
      </c>
      <c r="AO66">
        <v>30.282</v>
      </c>
      <c r="AP66">
        <v>0</v>
      </c>
      <c r="AQ66">
        <v>0</v>
      </c>
      <c r="AR66">
        <v>31.612200000000001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79.790000000000006</v>
      </c>
      <c r="BA66">
        <f t="shared" si="1"/>
        <v>2667.5773439999998</v>
      </c>
      <c r="BD66">
        <v>24.08</v>
      </c>
      <c r="BE66">
        <v>7.63</v>
      </c>
      <c r="BF66">
        <v>0.9</v>
      </c>
      <c r="BG66">
        <v>4.09</v>
      </c>
      <c r="BH66">
        <v>5.81</v>
      </c>
      <c r="BI66">
        <v>4.78</v>
      </c>
      <c r="BJ66">
        <v>3.11</v>
      </c>
      <c r="BK66">
        <v>3.83</v>
      </c>
      <c r="BL66">
        <v>0.96</v>
      </c>
      <c r="BM66">
        <v>0</v>
      </c>
      <c r="BN66">
        <v>0</v>
      </c>
      <c r="BO66">
        <v>14.66</v>
      </c>
      <c r="BP66">
        <v>3.98</v>
      </c>
      <c r="BQ66">
        <v>4.42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79.790000000000006</v>
      </c>
    </row>
    <row r="67" spans="1:75">
      <c r="A67" t="s">
        <v>109</v>
      </c>
      <c r="B67">
        <v>0</v>
      </c>
      <c r="C67">
        <v>0</v>
      </c>
      <c r="D67">
        <v>9.4499999999999993</v>
      </c>
      <c r="E67">
        <v>0</v>
      </c>
      <c r="F67">
        <v>53.213999999999999</v>
      </c>
      <c r="G67">
        <v>16.29</v>
      </c>
      <c r="H67">
        <v>0</v>
      </c>
      <c r="I67">
        <v>66.855999999999995</v>
      </c>
      <c r="J67">
        <v>2.1920000000000002</v>
      </c>
      <c r="K67">
        <v>215.533728</v>
      </c>
      <c r="L67">
        <v>653.15250000000003</v>
      </c>
      <c r="M67">
        <v>45</v>
      </c>
      <c r="N67">
        <v>118.125</v>
      </c>
      <c r="O67">
        <v>123.66562500000001</v>
      </c>
      <c r="P67">
        <v>109.5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346.5</v>
      </c>
      <c r="V67">
        <v>20.731850000000001</v>
      </c>
      <c r="W67">
        <v>147.515625</v>
      </c>
      <c r="X67">
        <v>0</v>
      </c>
      <c r="Y67">
        <v>0</v>
      </c>
      <c r="Z67">
        <v>13.1076</v>
      </c>
      <c r="AA67">
        <v>28.09872</v>
      </c>
      <c r="AB67">
        <v>26.34008</v>
      </c>
      <c r="AC67">
        <v>19.35568</v>
      </c>
      <c r="AD67">
        <v>36.591700000000003</v>
      </c>
      <c r="AE67">
        <v>29.509</v>
      </c>
      <c r="AF67">
        <v>8.8740000000000006</v>
      </c>
      <c r="AG67">
        <v>37.914000000000001</v>
      </c>
      <c r="AH67">
        <v>152.94049999999999</v>
      </c>
      <c r="AI67">
        <v>2.5459999999999998</v>
      </c>
      <c r="AJ67">
        <v>0</v>
      </c>
      <c r="AK67">
        <v>50.252400000000002</v>
      </c>
      <c r="AL67">
        <v>79.364599999999996</v>
      </c>
      <c r="AM67">
        <v>10.557359999999999</v>
      </c>
      <c r="AN67">
        <v>0.86085</v>
      </c>
      <c r="AO67">
        <v>30.282</v>
      </c>
      <c r="AP67">
        <v>0</v>
      </c>
      <c r="AQ67">
        <v>0</v>
      </c>
      <c r="AR67">
        <v>31.612200000000001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79.73</v>
      </c>
      <c r="BA67">
        <f t="shared" si="1"/>
        <v>2667.5173439999999</v>
      </c>
      <c r="BD67">
        <v>24.08</v>
      </c>
      <c r="BE67">
        <v>7.63</v>
      </c>
      <c r="BF67">
        <v>0.84</v>
      </c>
      <c r="BG67">
        <v>4.09</v>
      </c>
      <c r="BH67">
        <v>5.81</v>
      </c>
      <c r="BI67">
        <v>4.78</v>
      </c>
      <c r="BJ67">
        <v>3.11</v>
      </c>
      <c r="BK67">
        <v>3.83</v>
      </c>
      <c r="BL67">
        <v>0.96</v>
      </c>
      <c r="BM67">
        <v>0</v>
      </c>
      <c r="BN67">
        <v>0</v>
      </c>
      <c r="BO67">
        <v>14.66</v>
      </c>
      <c r="BP67">
        <v>3.98</v>
      </c>
      <c r="BQ67">
        <v>4.42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79.73</v>
      </c>
    </row>
    <row r="68" spans="1:75">
      <c r="A68" t="s">
        <v>110</v>
      </c>
      <c r="B68">
        <v>0</v>
      </c>
      <c r="C68">
        <v>0</v>
      </c>
      <c r="D68">
        <v>9.4499999999999993</v>
      </c>
      <c r="E68">
        <v>0</v>
      </c>
      <c r="F68">
        <v>53.213999999999999</v>
      </c>
      <c r="G68">
        <v>16.29</v>
      </c>
      <c r="H68">
        <v>0</v>
      </c>
      <c r="I68">
        <v>66.855999999999995</v>
      </c>
      <c r="J68">
        <v>2.1920000000000002</v>
      </c>
      <c r="K68">
        <v>215.533728</v>
      </c>
      <c r="L68">
        <v>653.15250000000003</v>
      </c>
      <c r="M68">
        <v>45</v>
      </c>
      <c r="N68">
        <v>118.125</v>
      </c>
      <c r="O68">
        <v>123.66562500000001</v>
      </c>
      <c r="P68">
        <v>109.5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346.5</v>
      </c>
      <c r="V68">
        <v>20.731850000000001</v>
      </c>
      <c r="W68">
        <v>147.515625</v>
      </c>
      <c r="X68">
        <v>0</v>
      </c>
      <c r="Y68">
        <v>0</v>
      </c>
      <c r="Z68">
        <v>13.1076</v>
      </c>
      <c r="AA68">
        <v>28.09872</v>
      </c>
      <c r="AB68">
        <v>26.34008</v>
      </c>
      <c r="AC68">
        <v>19.35568</v>
      </c>
      <c r="AD68">
        <v>36.591700000000003</v>
      </c>
      <c r="AE68">
        <v>29.509</v>
      </c>
      <c r="AF68">
        <v>8.8740000000000006</v>
      </c>
      <c r="AG68">
        <v>37.914000000000001</v>
      </c>
      <c r="AH68">
        <v>152.94049999999999</v>
      </c>
      <c r="AI68">
        <v>2.5459999999999998</v>
      </c>
      <c r="AJ68">
        <v>0</v>
      </c>
      <c r="AK68">
        <v>50.252400000000002</v>
      </c>
      <c r="AL68">
        <v>79.364599999999996</v>
      </c>
      <c r="AM68">
        <v>10.557359999999999</v>
      </c>
      <c r="AN68">
        <v>0.86085</v>
      </c>
      <c r="AO68">
        <v>30.282</v>
      </c>
      <c r="AP68">
        <v>0</v>
      </c>
      <c r="AQ68">
        <v>0</v>
      </c>
      <c r="AR68">
        <v>31.612200000000001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79.73</v>
      </c>
      <c r="BA68">
        <f t="shared" ref="BA68:BA98" si="4">SUM(B68:AZ68)</f>
        <v>2667.5173439999999</v>
      </c>
      <c r="BD68">
        <v>24.08</v>
      </c>
      <c r="BE68">
        <v>7.63</v>
      </c>
      <c r="BF68">
        <v>0.84</v>
      </c>
      <c r="BG68">
        <v>4.09</v>
      </c>
      <c r="BH68">
        <v>5.81</v>
      </c>
      <c r="BI68">
        <v>4.78</v>
      </c>
      <c r="BJ68">
        <v>3.11</v>
      </c>
      <c r="BK68">
        <v>3.83</v>
      </c>
      <c r="BL68">
        <v>0.96</v>
      </c>
      <c r="BM68">
        <v>0</v>
      </c>
      <c r="BN68">
        <v>0</v>
      </c>
      <c r="BO68">
        <v>14.66</v>
      </c>
      <c r="BP68">
        <v>3.98</v>
      </c>
      <c r="BQ68">
        <v>4.42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79.73</v>
      </c>
    </row>
    <row r="69" spans="1:75">
      <c r="A69" t="s">
        <v>111</v>
      </c>
      <c r="B69">
        <v>0</v>
      </c>
      <c r="C69">
        <v>0</v>
      </c>
      <c r="D69">
        <v>9.4499999999999993</v>
      </c>
      <c r="E69">
        <v>0</v>
      </c>
      <c r="F69">
        <v>53.213999999999999</v>
      </c>
      <c r="G69">
        <v>16.29</v>
      </c>
      <c r="H69">
        <v>0</v>
      </c>
      <c r="I69">
        <v>66.855999999999995</v>
      </c>
      <c r="J69">
        <v>2.1920000000000002</v>
      </c>
      <c r="K69">
        <v>215.533728</v>
      </c>
      <c r="L69">
        <v>653.15250000000003</v>
      </c>
      <c r="M69">
        <v>45</v>
      </c>
      <c r="N69">
        <v>118.125</v>
      </c>
      <c r="O69">
        <v>123.66562500000001</v>
      </c>
      <c r="P69">
        <v>109.5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346.5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28.09872</v>
      </c>
      <c r="AB69">
        <v>26.34008</v>
      </c>
      <c r="AC69">
        <v>19.35568</v>
      </c>
      <c r="AD69">
        <v>36.591700000000003</v>
      </c>
      <c r="AE69">
        <v>29.509</v>
      </c>
      <c r="AF69">
        <v>8.8740000000000006</v>
      </c>
      <c r="AG69">
        <v>37.914000000000001</v>
      </c>
      <c r="AH69">
        <v>152.94049999999999</v>
      </c>
      <c r="AI69">
        <v>15.276</v>
      </c>
      <c r="AJ69">
        <v>0</v>
      </c>
      <c r="AK69">
        <v>50.252400000000002</v>
      </c>
      <c r="AL69">
        <v>79.364599999999996</v>
      </c>
      <c r="AM69">
        <v>10.557359999999999</v>
      </c>
      <c r="AN69">
        <v>0.86085</v>
      </c>
      <c r="AO69">
        <v>30.282</v>
      </c>
      <c r="AP69">
        <v>0</v>
      </c>
      <c r="AQ69">
        <v>0</v>
      </c>
      <c r="AR69">
        <v>31.612200000000001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79.73</v>
      </c>
      <c r="BA69">
        <f t="shared" si="4"/>
        <v>2673.6935439999997</v>
      </c>
      <c r="BD69">
        <v>24.08</v>
      </c>
      <c r="BE69">
        <v>7.63</v>
      </c>
      <c r="BF69">
        <v>0.84</v>
      </c>
      <c r="BG69">
        <v>4.09</v>
      </c>
      <c r="BH69">
        <v>5.81</v>
      </c>
      <c r="BI69">
        <v>4.78</v>
      </c>
      <c r="BJ69">
        <v>3.11</v>
      </c>
      <c r="BK69">
        <v>3.83</v>
      </c>
      <c r="BL69">
        <v>0.96</v>
      </c>
      <c r="BM69">
        <v>0</v>
      </c>
      <c r="BN69">
        <v>0</v>
      </c>
      <c r="BO69">
        <v>14.66</v>
      </c>
      <c r="BP69">
        <v>3.98</v>
      </c>
      <c r="BQ69">
        <v>4.42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79.73</v>
      </c>
    </row>
    <row r="70" spans="1:75">
      <c r="A70" t="s">
        <v>112</v>
      </c>
      <c r="B70">
        <v>0</v>
      </c>
      <c r="C70">
        <v>0</v>
      </c>
      <c r="D70">
        <v>9.4499999999999993</v>
      </c>
      <c r="E70">
        <v>0</v>
      </c>
      <c r="F70">
        <v>53.213999999999999</v>
      </c>
      <c r="G70">
        <v>16.29</v>
      </c>
      <c r="H70">
        <v>0</v>
      </c>
      <c r="I70">
        <v>66.855999999999995</v>
      </c>
      <c r="J70">
        <v>2.1920000000000002</v>
      </c>
      <c r="K70">
        <v>215.533728</v>
      </c>
      <c r="L70">
        <v>653.15250000000003</v>
      </c>
      <c r="M70">
        <v>45</v>
      </c>
      <c r="N70">
        <v>118.125</v>
      </c>
      <c r="O70">
        <v>123.66562500000001</v>
      </c>
      <c r="P70">
        <v>109.5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346.5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28.09872</v>
      </c>
      <c r="AB70">
        <v>26.34008</v>
      </c>
      <c r="AC70">
        <v>19.35568</v>
      </c>
      <c r="AD70">
        <v>36.591700000000003</v>
      </c>
      <c r="AE70">
        <v>29.509</v>
      </c>
      <c r="AF70">
        <v>8.8740000000000006</v>
      </c>
      <c r="AG70">
        <v>37.914000000000001</v>
      </c>
      <c r="AH70">
        <v>152.94049999999999</v>
      </c>
      <c r="AI70">
        <v>15.276</v>
      </c>
      <c r="AJ70">
        <v>0</v>
      </c>
      <c r="AK70">
        <v>50.252400000000002</v>
      </c>
      <c r="AL70">
        <v>79.364599999999996</v>
      </c>
      <c r="AM70">
        <v>10.557359999999999</v>
      </c>
      <c r="AN70">
        <v>0.86085</v>
      </c>
      <c r="AO70">
        <v>30.282</v>
      </c>
      <c r="AP70">
        <v>0</v>
      </c>
      <c r="AQ70">
        <v>0</v>
      </c>
      <c r="AR70">
        <v>31.612200000000001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79.73</v>
      </c>
      <c r="BA70">
        <f t="shared" si="4"/>
        <v>2673.6935439999997</v>
      </c>
      <c r="BD70">
        <v>24.08</v>
      </c>
      <c r="BE70">
        <v>7.63</v>
      </c>
      <c r="BF70">
        <v>0.84</v>
      </c>
      <c r="BG70">
        <v>4.09</v>
      </c>
      <c r="BH70">
        <v>5.81</v>
      </c>
      <c r="BI70">
        <v>4.78</v>
      </c>
      <c r="BJ70">
        <v>3.11</v>
      </c>
      <c r="BK70">
        <v>3.83</v>
      </c>
      <c r="BL70">
        <v>0.96</v>
      </c>
      <c r="BM70">
        <v>0</v>
      </c>
      <c r="BN70">
        <v>0</v>
      </c>
      <c r="BO70">
        <v>14.66</v>
      </c>
      <c r="BP70">
        <v>3.98</v>
      </c>
      <c r="BQ70">
        <v>4.42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79.73</v>
      </c>
    </row>
    <row r="71" spans="1:75">
      <c r="A71" t="s">
        <v>113</v>
      </c>
      <c r="B71">
        <v>0</v>
      </c>
      <c r="C71">
        <v>0</v>
      </c>
      <c r="D71">
        <v>9.4499999999999993</v>
      </c>
      <c r="E71">
        <v>0</v>
      </c>
      <c r="F71">
        <v>53.213999999999999</v>
      </c>
      <c r="G71">
        <v>16.29</v>
      </c>
      <c r="H71">
        <v>0</v>
      </c>
      <c r="I71">
        <v>63.567999999999998</v>
      </c>
      <c r="J71">
        <v>2.1920000000000002</v>
      </c>
      <c r="K71">
        <v>215.533728</v>
      </c>
      <c r="L71">
        <v>653.15250000000003</v>
      </c>
      <c r="M71">
        <v>45</v>
      </c>
      <c r="N71">
        <v>118.125</v>
      </c>
      <c r="O71">
        <v>123.66562500000001</v>
      </c>
      <c r="P71">
        <v>109.5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346.5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42.14808</v>
      </c>
      <c r="AB71">
        <v>26.34008</v>
      </c>
      <c r="AC71">
        <v>19.35568</v>
      </c>
      <c r="AD71">
        <v>36.591700000000003</v>
      </c>
      <c r="AE71">
        <v>49.436556000000003</v>
      </c>
      <c r="AF71">
        <v>8.8740000000000006</v>
      </c>
      <c r="AG71">
        <v>37.914000000000001</v>
      </c>
      <c r="AH71">
        <v>152.94049999999999</v>
      </c>
      <c r="AI71">
        <v>15.276</v>
      </c>
      <c r="AJ71">
        <v>0</v>
      </c>
      <c r="AK71">
        <v>50.252400000000002</v>
      </c>
      <c r="AL71">
        <v>79.364599999999996</v>
      </c>
      <c r="AM71">
        <v>10.557359999999999</v>
      </c>
      <c r="AN71">
        <v>0.86085</v>
      </c>
      <c r="AO71">
        <v>30.282</v>
      </c>
      <c r="AP71">
        <v>0</v>
      </c>
      <c r="AQ71">
        <v>0</v>
      </c>
      <c r="AR71">
        <v>31.612200000000001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3.2879999999999998</v>
      </c>
      <c r="AY71">
        <v>0</v>
      </c>
      <c r="AZ71">
        <f t="shared" si="3"/>
        <v>79.790000000000006</v>
      </c>
      <c r="BA71">
        <f t="shared" si="4"/>
        <v>2707.7304599999998</v>
      </c>
      <c r="BD71">
        <v>24.08</v>
      </c>
      <c r="BE71">
        <v>7.63</v>
      </c>
      <c r="BF71">
        <v>0.9</v>
      </c>
      <c r="BG71">
        <v>4.09</v>
      </c>
      <c r="BH71">
        <v>5.81</v>
      </c>
      <c r="BI71">
        <v>4.78</v>
      </c>
      <c r="BJ71">
        <v>3.11</v>
      </c>
      <c r="BK71">
        <v>3.83</v>
      </c>
      <c r="BL71">
        <v>0.96</v>
      </c>
      <c r="BM71">
        <v>0</v>
      </c>
      <c r="BN71">
        <v>0</v>
      </c>
      <c r="BO71">
        <v>14.66</v>
      </c>
      <c r="BP71">
        <v>3.98</v>
      </c>
      <c r="BQ71">
        <v>4.42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79.790000000000006</v>
      </c>
    </row>
    <row r="72" spans="1:75">
      <c r="A72" t="s">
        <v>114</v>
      </c>
      <c r="B72">
        <v>0</v>
      </c>
      <c r="C72">
        <v>0</v>
      </c>
      <c r="D72">
        <v>9.4499999999999993</v>
      </c>
      <c r="E72">
        <v>0</v>
      </c>
      <c r="F72">
        <v>53.213999999999999</v>
      </c>
      <c r="G72">
        <v>16.29</v>
      </c>
      <c r="H72">
        <v>0</v>
      </c>
      <c r="I72">
        <v>58.088000000000001</v>
      </c>
      <c r="J72">
        <v>2.1920000000000002</v>
      </c>
      <c r="K72">
        <v>215.533728</v>
      </c>
      <c r="L72">
        <v>653.15250000000003</v>
      </c>
      <c r="M72">
        <v>45</v>
      </c>
      <c r="N72">
        <v>118.125</v>
      </c>
      <c r="O72">
        <v>123.66562500000001</v>
      </c>
      <c r="P72">
        <v>109.5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346.5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42.14808</v>
      </c>
      <c r="AB72">
        <v>26.34008</v>
      </c>
      <c r="AC72">
        <v>19.35568</v>
      </c>
      <c r="AD72">
        <v>36.591700000000003</v>
      </c>
      <c r="AE72">
        <v>46.188000000000002</v>
      </c>
      <c r="AF72">
        <v>8.8740000000000006</v>
      </c>
      <c r="AG72">
        <v>37.914000000000001</v>
      </c>
      <c r="AH72">
        <v>152.94049999999999</v>
      </c>
      <c r="AI72">
        <v>15.276</v>
      </c>
      <c r="AJ72">
        <v>0</v>
      </c>
      <c r="AK72">
        <v>50.252400000000002</v>
      </c>
      <c r="AL72">
        <v>79.364599999999996</v>
      </c>
      <c r="AM72">
        <v>10.557359999999999</v>
      </c>
      <c r="AN72">
        <v>0.86085</v>
      </c>
      <c r="AO72">
        <v>30.282</v>
      </c>
      <c r="AP72">
        <v>0</v>
      </c>
      <c r="AQ72">
        <v>15.12</v>
      </c>
      <c r="AR72">
        <v>31.612200000000001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8.7680000000000007</v>
      </c>
      <c r="AY72">
        <v>0</v>
      </c>
      <c r="AZ72">
        <f t="shared" si="3"/>
        <v>79.790000000000006</v>
      </c>
      <c r="BA72">
        <f t="shared" si="4"/>
        <v>2719.6019039999996</v>
      </c>
      <c r="BD72">
        <v>24.08</v>
      </c>
      <c r="BE72">
        <v>7.63</v>
      </c>
      <c r="BF72">
        <v>0.9</v>
      </c>
      <c r="BG72">
        <v>4.09</v>
      </c>
      <c r="BH72">
        <v>5.81</v>
      </c>
      <c r="BI72">
        <v>4.78</v>
      </c>
      <c r="BJ72">
        <v>3.11</v>
      </c>
      <c r="BK72">
        <v>3.83</v>
      </c>
      <c r="BL72">
        <v>0.96</v>
      </c>
      <c r="BM72">
        <v>0</v>
      </c>
      <c r="BN72">
        <v>0</v>
      </c>
      <c r="BO72">
        <v>14.66</v>
      </c>
      <c r="BP72">
        <v>3.98</v>
      </c>
      <c r="BQ72">
        <v>4.42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79.790000000000006</v>
      </c>
    </row>
    <row r="73" spans="1:75">
      <c r="A73" t="s">
        <v>115</v>
      </c>
      <c r="B73">
        <v>0</v>
      </c>
      <c r="C73">
        <v>0</v>
      </c>
      <c r="D73">
        <v>9.4499999999999993</v>
      </c>
      <c r="E73">
        <v>0</v>
      </c>
      <c r="F73">
        <v>53.213999999999999</v>
      </c>
      <c r="G73">
        <v>16.29</v>
      </c>
      <c r="H73">
        <v>0</v>
      </c>
      <c r="I73">
        <v>61.375999999999998</v>
      </c>
      <c r="J73">
        <v>2.1920000000000002</v>
      </c>
      <c r="K73">
        <v>215.533728</v>
      </c>
      <c r="L73">
        <v>653.15250000000003</v>
      </c>
      <c r="M73">
        <v>45</v>
      </c>
      <c r="N73">
        <v>118.125</v>
      </c>
      <c r="O73">
        <v>123.66562500000001</v>
      </c>
      <c r="P73">
        <v>109.5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346.5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42.14808</v>
      </c>
      <c r="AB73">
        <v>26.34008</v>
      </c>
      <c r="AC73">
        <v>19.35568</v>
      </c>
      <c r="AD73">
        <v>36.591700000000003</v>
      </c>
      <c r="AE73">
        <v>46.188000000000002</v>
      </c>
      <c r="AF73">
        <v>8.8740000000000006</v>
      </c>
      <c r="AG73">
        <v>37.914000000000001</v>
      </c>
      <c r="AH73">
        <v>152.94049999999999</v>
      </c>
      <c r="AI73">
        <v>15.276</v>
      </c>
      <c r="AJ73">
        <v>0</v>
      </c>
      <c r="AK73">
        <v>50.252400000000002</v>
      </c>
      <c r="AL73">
        <v>79.364599999999996</v>
      </c>
      <c r="AM73">
        <v>10.557359999999999</v>
      </c>
      <c r="AN73">
        <v>0.86085</v>
      </c>
      <c r="AO73">
        <v>30.282</v>
      </c>
      <c r="AP73">
        <v>0</v>
      </c>
      <c r="AQ73">
        <v>15.12</v>
      </c>
      <c r="AR73">
        <v>31.612200000000001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5.48</v>
      </c>
      <c r="AY73">
        <v>0</v>
      </c>
      <c r="AZ73">
        <f t="shared" si="3"/>
        <v>79.92</v>
      </c>
      <c r="BA73">
        <f t="shared" si="4"/>
        <v>2719.7319039999998</v>
      </c>
      <c r="BD73">
        <v>24.08</v>
      </c>
      <c r="BE73">
        <v>7.63</v>
      </c>
      <c r="BF73">
        <v>1.03</v>
      </c>
      <c r="BG73">
        <v>4.09</v>
      </c>
      <c r="BH73">
        <v>5.81</v>
      </c>
      <c r="BI73">
        <v>4.78</v>
      </c>
      <c r="BJ73">
        <v>3.11</v>
      </c>
      <c r="BK73">
        <v>3.83</v>
      </c>
      <c r="BL73">
        <v>0.96</v>
      </c>
      <c r="BM73">
        <v>0</v>
      </c>
      <c r="BN73">
        <v>0</v>
      </c>
      <c r="BO73">
        <v>14.66</v>
      </c>
      <c r="BP73">
        <v>3.98</v>
      </c>
      <c r="BQ73">
        <v>4.42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79.92</v>
      </c>
    </row>
    <row r="74" spans="1:75">
      <c r="A74" t="s">
        <v>116</v>
      </c>
      <c r="B74">
        <v>0</v>
      </c>
      <c r="C74">
        <v>0</v>
      </c>
      <c r="D74">
        <v>9.4499999999999993</v>
      </c>
      <c r="E74">
        <v>0</v>
      </c>
      <c r="F74">
        <v>53.213999999999999</v>
      </c>
      <c r="G74">
        <v>16.29</v>
      </c>
      <c r="H74">
        <v>0</v>
      </c>
      <c r="I74">
        <v>61.375999999999998</v>
      </c>
      <c r="J74">
        <v>2.1920000000000002</v>
      </c>
      <c r="K74">
        <v>215.533728</v>
      </c>
      <c r="L74">
        <v>653.15250000000003</v>
      </c>
      <c r="M74">
        <v>45</v>
      </c>
      <c r="N74">
        <v>118.125</v>
      </c>
      <c r="O74">
        <v>123.66562500000001</v>
      </c>
      <c r="P74">
        <v>109.5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346.5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42.14808</v>
      </c>
      <c r="AB74">
        <v>26.34008</v>
      </c>
      <c r="AC74">
        <v>19.35568</v>
      </c>
      <c r="AD74">
        <v>36.591700000000003</v>
      </c>
      <c r="AE74">
        <v>46.188000000000002</v>
      </c>
      <c r="AF74">
        <v>8.8740000000000006</v>
      </c>
      <c r="AG74">
        <v>37.914000000000001</v>
      </c>
      <c r="AH74">
        <v>152.94049999999999</v>
      </c>
      <c r="AI74">
        <v>15.276</v>
      </c>
      <c r="AJ74">
        <v>0</v>
      </c>
      <c r="AK74">
        <v>50.252400000000002</v>
      </c>
      <c r="AL74">
        <v>79.364599999999996</v>
      </c>
      <c r="AM74">
        <v>10.557359999999999</v>
      </c>
      <c r="AN74">
        <v>0.86085</v>
      </c>
      <c r="AO74">
        <v>30.282</v>
      </c>
      <c r="AP74">
        <v>0</v>
      </c>
      <c r="AQ74">
        <v>30.24</v>
      </c>
      <c r="AR74">
        <v>31.612200000000001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5.48</v>
      </c>
      <c r="AY74">
        <v>0</v>
      </c>
      <c r="AZ74">
        <f t="shared" si="3"/>
        <v>79.92</v>
      </c>
      <c r="BA74">
        <f t="shared" si="4"/>
        <v>2734.8519039999996</v>
      </c>
      <c r="BD74">
        <v>24.08</v>
      </c>
      <c r="BE74">
        <v>7.63</v>
      </c>
      <c r="BF74">
        <v>1.03</v>
      </c>
      <c r="BG74">
        <v>4.09</v>
      </c>
      <c r="BH74">
        <v>5.81</v>
      </c>
      <c r="BI74">
        <v>4.78</v>
      </c>
      <c r="BJ74">
        <v>3.11</v>
      </c>
      <c r="BK74">
        <v>3.83</v>
      </c>
      <c r="BL74">
        <v>0.96</v>
      </c>
      <c r="BM74">
        <v>0</v>
      </c>
      <c r="BN74">
        <v>0</v>
      </c>
      <c r="BO74">
        <v>14.66</v>
      </c>
      <c r="BP74">
        <v>3.98</v>
      </c>
      <c r="BQ74">
        <v>4.42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79.92</v>
      </c>
    </row>
    <row r="75" spans="1:75">
      <c r="A75" t="s">
        <v>117</v>
      </c>
      <c r="B75">
        <v>0</v>
      </c>
      <c r="C75">
        <v>0</v>
      </c>
      <c r="D75">
        <v>9.4499999999999993</v>
      </c>
      <c r="E75">
        <v>0</v>
      </c>
      <c r="F75">
        <v>53.213999999999999</v>
      </c>
      <c r="G75">
        <v>16.29</v>
      </c>
      <c r="H75">
        <v>0</v>
      </c>
      <c r="I75">
        <v>61.375999999999998</v>
      </c>
      <c r="J75">
        <v>2.1920000000000002</v>
      </c>
      <c r="K75">
        <v>215.533728</v>
      </c>
      <c r="L75">
        <v>653.15250000000003</v>
      </c>
      <c r="M75">
        <v>45</v>
      </c>
      <c r="N75">
        <v>118.125</v>
      </c>
      <c r="O75">
        <v>123.66562500000001</v>
      </c>
      <c r="P75">
        <v>109.5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346.5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42.14808</v>
      </c>
      <c r="AB75">
        <v>26.34008</v>
      </c>
      <c r="AC75">
        <v>19.35568</v>
      </c>
      <c r="AD75">
        <v>36.591700000000003</v>
      </c>
      <c r="AE75">
        <v>29.509</v>
      </c>
      <c r="AF75">
        <v>8.8740000000000006</v>
      </c>
      <c r="AG75">
        <v>37.914000000000001</v>
      </c>
      <c r="AH75">
        <v>152.94049999999999</v>
      </c>
      <c r="AI75">
        <v>3.1825000000000001</v>
      </c>
      <c r="AJ75">
        <v>0</v>
      </c>
      <c r="AK75">
        <v>50.252400000000002</v>
      </c>
      <c r="AL75">
        <v>79.364599999999996</v>
      </c>
      <c r="AM75">
        <v>10.557359999999999</v>
      </c>
      <c r="AN75">
        <v>0.84172000000000002</v>
      </c>
      <c r="AO75">
        <v>30.282</v>
      </c>
      <c r="AP75">
        <v>0</v>
      </c>
      <c r="AQ75">
        <v>44.414999999999999</v>
      </c>
      <c r="AR75">
        <v>31.612200000000001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5.48</v>
      </c>
      <c r="AY75">
        <v>0</v>
      </c>
      <c r="AZ75">
        <f t="shared" si="3"/>
        <v>80.22</v>
      </c>
      <c r="BA75">
        <f t="shared" si="4"/>
        <v>2720.5352739999994</v>
      </c>
      <c r="BD75">
        <v>25.2</v>
      </c>
      <c r="BE75">
        <v>7.44</v>
      </c>
      <c r="BF75">
        <v>1.08</v>
      </c>
      <c r="BG75">
        <v>3.97</v>
      </c>
      <c r="BH75">
        <v>5.82</v>
      </c>
      <c r="BI75">
        <v>4.6900000000000004</v>
      </c>
      <c r="BJ75">
        <v>3.21</v>
      </c>
      <c r="BK75">
        <v>3.83</v>
      </c>
      <c r="BL75">
        <v>0.92</v>
      </c>
      <c r="BM75">
        <v>0</v>
      </c>
      <c r="BN75">
        <v>0</v>
      </c>
      <c r="BO75">
        <v>14.3</v>
      </c>
      <c r="BP75">
        <v>3.89</v>
      </c>
      <c r="BQ75">
        <v>4.29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80.22</v>
      </c>
    </row>
    <row r="76" spans="1:75">
      <c r="A76" t="s">
        <v>118</v>
      </c>
      <c r="B76">
        <v>0</v>
      </c>
      <c r="C76">
        <v>0</v>
      </c>
      <c r="D76">
        <v>8.4</v>
      </c>
      <c r="E76">
        <v>0</v>
      </c>
      <c r="F76">
        <v>53.213999999999999</v>
      </c>
      <c r="G76">
        <v>16.29</v>
      </c>
      <c r="H76">
        <v>0</v>
      </c>
      <c r="I76">
        <v>61.375999999999998</v>
      </c>
      <c r="J76">
        <v>2.1920000000000002</v>
      </c>
      <c r="K76">
        <v>215.533728</v>
      </c>
      <c r="L76">
        <v>653.15250000000003</v>
      </c>
      <c r="M76">
        <v>45</v>
      </c>
      <c r="N76">
        <v>118.125</v>
      </c>
      <c r="O76">
        <v>123.66562500000001</v>
      </c>
      <c r="P76">
        <v>109.5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346.5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42.14808</v>
      </c>
      <c r="AB76">
        <v>26.34008</v>
      </c>
      <c r="AC76">
        <v>19.35568</v>
      </c>
      <c r="AD76">
        <v>36.591700000000003</v>
      </c>
      <c r="AE76">
        <v>29.509</v>
      </c>
      <c r="AF76">
        <v>8.8740000000000006</v>
      </c>
      <c r="AG76">
        <v>37.914000000000001</v>
      </c>
      <c r="AH76">
        <v>152.94049999999999</v>
      </c>
      <c r="AI76">
        <v>7.6379999999999999</v>
      </c>
      <c r="AJ76">
        <v>0</v>
      </c>
      <c r="AK76">
        <v>50.252400000000002</v>
      </c>
      <c r="AL76">
        <v>79.364599999999996</v>
      </c>
      <c r="AM76">
        <v>10.557359999999999</v>
      </c>
      <c r="AN76">
        <v>0.84172000000000002</v>
      </c>
      <c r="AO76">
        <v>30.282</v>
      </c>
      <c r="AP76">
        <v>0</v>
      </c>
      <c r="AQ76">
        <v>45.423000000000002</v>
      </c>
      <c r="AR76">
        <v>31.612200000000001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5.48</v>
      </c>
      <c r="AY76">
        <v>0</v>
      </c>
      <c r="AZ76">
        <f t="shared" si="3"/>
        <v>80.22</v>
      </c>
      <c r="BA76">
        <f t="shared" si="4"/>
        <v>2724.9487739999995</v>
      </c>
      <c r="BD76">
        <v>25.2</v>
      </c>
      <c r="BE76">
        <v>7.44</v>
      </c>
      <c r="BF76">
        <v>1.08</v>
      </c>
      <c r="BG76">
        <v>3.97</v>
      </c>
      <c r="BH76">
        <v>5.82</v>
      </c>
      <c r="BI76">
        <v>4.6900000000000004</v>
      </c>
      <c r="BJ76">
        <v>3.21</v>
      </c>
      <c r="BK76">
        <v>3.83</v>
      </c>
      <c r="BL76">
        <v>0.92</v>
      </c>
      <c r="BM76">
        <v>0</v>
      </c>
      <c r="BN76">
        <v>0</v>
      </c>
      <c r="BO76">
        <v>14.3</v>
      </c>
      <c r="BP76">
        <v>3.89</v>
      </c>
      <c r="BQ76">
        <v>4.29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80.22</v>
      </c>
    </row>
    <row r="77" spans="1:75">
      <c r="A77" t="s">
        <v>119</v>
      </c>
      <c r="B77">
        <v>0</v>
      </c>
      <c r="C77">
        <v>0</v>
      </c>
      <c r="D77">
        <v>8.4</v>
      </c>
      <c r="E77">
        <v>0</v>
      </c>
      <c r="F77">
        <v>69.504000000000005</v>
      </c>
      <c r="G77">
        <v>0</v>
      </c>
      <c r="H77">
        <v>0</v>
      </c>
      <c r="I77">
        <v>61.375999999999998</v>
      </c>
      <c r="J77">
        <v>2.1920000000000002</v>
      </c>
      <c r="K77">
        <v>215.533728</v>
      </c>
      <c r="L77">
        <v>653.15250000000003</v>
      </c>
      <c r="M77">
        <v>45</v>
      </c>
      <c r="N77">
        <v>118.125</v>
      </c>
      <c r="O77">
        <v>123.66562500000001</v>
      </c>
      <c r="P77">
        <v>109.5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346.5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26.34008</v>
      </c>
      <c r="AC77">
        <v>29.062808</v>
      </c>
      <c r="AD77">
        <v>36.591700000000003</v>
      </c>
      <c r="AE77">
        <v>29.509</v>
      </c>
      <c r="AF77">
        <v>8.8740000000000006</v>
      </c>
      <c r="AG77">
        <v>37.914000000000001</v>
      </c>
      <c r="AH77">
        <v>152.94049999999999</v>
      </c>
      <c r="AI77">
        <v>19.094999999999999</v>
      </c>
      <c r="AJ77">
        <v>0</v>
      </c>
      <c r="AK77">
        <v>50.252400000000002</v>
      </c>
      <c r="AL77">
        <v>79.364599999999996</v>
      </c>
      <c r="AM77">
        <v>10.557359999999999</v>
      </c>
      <c r="AN77">
        <v>0.84172000000000002</v>
      </c>
      <c r="AO77">
        <v>30.282</v>
      </c>
      <c r="AP77">
        <v>0</v>
      </c>
      <c r="AQ77">
        <v>47.502000000000002</v>
      </c>
      <c r="AR77">
        <v>31.612200000000001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5.48</v>
      </c>
      <c r="AY77">
        <v>0</v>
      </c>
      <c r="AZ77">
        <f t="shared" si="3"/>
        <v>80.22</v>
      </c>
      <c r="BA77">
        <f t="shared" si="4"/>
        <v>2748.1919019999996</v>
      </c>
      <c r="BD77">
        <v>25.2</v>
      </c>
      <c r="BE77">
        <v>7.44</v>
      </c>
      <c r="BF77">
        <v>1.08</v>
      </c>
      <c r="BG77">
        <v>3.97</v>
      </c>
      <c r="BH77">
        <v>5.82</v>
      </c>
      <c r="BI77">
        <v>4.6900000000000004</v>
      </c>
      <c r="BJ77">
        <v>3.21</v>
      </c>
      <c r="BK77">
        <v>3.83</v>
      </c>
      <c r="BL77">
        <v>0.92</v>
      </c>
      <c r="BM77">
        <v>0</v>
      </c>
      <c r="BN77">
        <v>0</v>
      </c>
      <c r="BO77">
        <v>14.3</v>
      </c>
      <c r="BP77">
        <v>3.89</v>
      </c>
      <c r="BQ77">
        <v>4.29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80.22</v>
      </c>
    </row>
    <row r="78" spans="1:75">
      <c r="A78" t="s">
        <v>120</v>
      </c>
      <c r="B78">
        <v>0</v>
      </c>
      <c r="C78">
        <v>0</v>
      </c>
      <c r="D78">
        <v>8.4</v>
      </c>
      <c r="E78">
        <v>0</v>
      </c>
      <c r="F78">
        <v>69.504000000000005</v>
      </c>
      <c r="G78">
        <v>0</v>
      </c>
      <c r="H78">
        <v>0</v>
      </c>
      <c r="I78">
        <v>61.375999999999998</v>
      </c>
      <c r="J78">
        <v>2.1920000000000002</v>
      </c>
      <c r="K78">
        <v>215.533728</v>
      </c>
      <c r="L78">
        <v>653.15250000000003</v>
      </c>
      <c r="M78">
        <v>45</v>
      </c>
      <c r="N78">
        <v>118.125</v>
      </c>
      <c r="O78">
        <v>123.66562500000001</v>
      </c>
      <c r="P78">
        <v>109.5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346.5</v>
      </c>
      <c r="V78">
        <v>20.731850000000001</v>
      </c>
      <c r="W78">
        <v>147.515625</v>
      </c>
      <c r="X78">
        <v>0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33.357999999999997</v>
      </c>
      <c r="AF78">
        <v>17.748000000000001</v>
      </c>
      <c r="AG78">
        <v>37.914000000000001</v>
      </c>
      <c r="AH78">
        <v>152.94049999999999</v>
      </c>
      <c r="AI78">
        <v>19.094999999999999</v>
      </c>
      <c r="AJ78">
        <v>0</v>
      </c>
      <c r="AK78">
        <v>50.252400000000002</v>
      </c>
      <c r="AL78">
        <v>79.364599999999996</v>
      </c>
      <c r="AM78">
        <v>10.557359999999999</v>
      </c>
      <c r="AN78">
        <v>0.84172000000000002</v>
      </c>
      <c r="AO78">
        <v>30.282</v>
      </c>
      <c r="AP78">
        <v>0</v>
      </c>
      <c r="AQ78">
        <v>60.920999999999999</v>
      </c>
      <c r="AR78">
        <v>31.612200000000001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5.48</v>
      </c>
      <c r="AY78">
        <v>0</v>
      </c>
      <c r="AZ78">
        <f t="shared" si="3"/>
        <v>80.22</v>
      </c>
      <c r="BA78">
        <f t="shared" si="4"/>
        <v>2794.057742</v>
      </c>
      <c r="BD78">
        <v>25.2</v>
      </c>
      <c r="BE78">
        <v>7.44</v>
      </c>
      <c r="BF78">
        <v>1.08</v>
      </c>
      <c r="BG78">
        <v>3.97</v>
      </c>
      <c r="BH78">
        <v>5.82</v>
      </c>
      <c r="BI78">
        <v>4.6900000000000004</v>
      </c>
      <c r="BJ78">
        <v>3.21</v>
      </c>
      <c r="BK78">
        <v>3.83</v>
      </c>
      <c r="BL78">
        <v>0.92</v>
      </c>
      <c r="BM78">
        <v>0</v>
      </c>
      <c r="BN78">
        <v>0</v>
      </c>
      <c r="BO78">
        <v>14.3</v>
      </c>
      <c r="BP78">
        <v>3.89</v>
      </c>
      <c r="BQ78">
        <v>4.29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80.22</v>
      </c>
    </row>
    <row r="79" spans="1:75">
      <c r="A79" t="s">
        <v>121</v>
      </c>
      <c r="B79">
        <v>0</v>
      </c>
      <c r="C79">
        <v>0</v>
      </c>
      <c r="D79">
        <v>8.4</v>
      </c>
      <c r="E79">
        <v>0</v>
      </c>
      <c r="F79">
        <v>69.504000000000005</v>
      </c>
      <c r="G79">
        <v>0</v>
      </c>
      <c r="H79">
        <v>0</v>
      </c>
      <c r="I79">
        <v>61.375999999999998</v>
      </c>
      <c r="J79">
        <v>2.1920000000000002</v>
      </c>
      <c r="K79">
        <v>215.533728</v>
      </c>
      <c r="L79">
        <v>653.15250000000003</v>
      </c>
      <c r="M79">
        <v>45</v>
      </c>
      <c r="N79">
        <v>118.125</v>
      </c>
      <c r="O79">
        <v>123.66562500000001</v>
      </c>
      <c r="P79">
        <v>109.5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346.5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37.914000000000001</v>
      </c>
      <c r="AH79">
        <v>154.69245000000001</v>
      </c>
      <c r="AI79">
        <v>22.914000000000001</v>
      </c>
      <c r="AJ79">
        <v>0</v>
      </c>
      <c r="AK79">
        <v>50.252400000000002</v>
      </c>
      <c r="AL79">
        <v>81.34</v>
      </c>
      <c r="AM79">
        <v>15.836040000000001</v>
      </c>
      <c r="AN79">
        <v>0.84172000000000002</v>
      </c>
      <c r="AO79">
        <v>30.282</v>
      </c>
      <c r="AP79">
        <v>0</v>
      </c>
      <c r="AQ79">
        <v>62.244</v>
      </c>
      <c r="AR79">
        <v>31.612200000000001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5.48</v>
      </c>
      <c r="AY79">
        <v>0</v>
      </c>
      <c r="AZ79">
        <f t="shared" si="3"/>
        <v>79.64</v>
      </c>
      <c r="BA79">
        <f t="shared" si="4"/>
        <v>2850.2282440000008</v>
      </c>
      <c r="BD79">
        <v>25.2</v>
      </c>
      <c r="BE79">
        <v>7.44</v>
      </c>
      <c r="BF79">
        <v>1.08</v>
      </c>
      <c r="BG79">
        <v>3.97</v>
      </c>
      <c r="BH79">
        <v>5.24</v>
      </c>
      <c r="BI79">
        <v>4.6900000000000004</v>
      </c>
      <c r="BJ79">
        <v>3.21</v>
      </c>
      <c r="BK79">
        <v>3.83</v>
      </c>
      <c r="BL79">
        <v>0.92</v>
      </c>
      <c r="BM79">
        <v>0</v>
      </c>
      <c r="BN79">
        <v>0</v>
      </c>
      <c r="BO79">
        <v>14.3</v>
      </c>
      <c r="BP79">
        <v>3.89</v>
      </c>
      <c r="BQ79">
        <v>4.29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79.64</v>
      </c>
    </row>
    <row r="80" spans="1:75">
      <c r="A80" t="s">
        <v>122</v>
      </c>
      <c r="B80">
        <v>0</v>
      </c>
      <c r="C80">
        <v>0</v>
      </c>
      <c r="D80">
        <v>8.4</v>
      </c>
      <c r="E80">
        <v>0</v>
      </c>
      <c r="F80">
        <v>69.504000000000005</v>
      </c>
      <c r="G80">
        <v>0</v>
      </c>
      <c r="H80">
        <v>0</v>
      </c>
      <c r="I80">
        <v>61.375999999999998</v>
      </c>
      <c r="J80">
        <v>2.1920000000000002</v>
      </c>
      <c r="K80">
        <v>215.533728</v>
      </c>
      <c r="L80">
        <v>653.15250000000003</v>
      </c>
      <c r="M80">
        <v>45</v>
      </c>
      <c r="N80">
        <v>118.125</v>
      </c>
      <c r="O80">
        <v>123.66562500000001</v>
      </c>
      <c r="P80">
        <v>109.5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346.5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37.914000000000001</v>
      </c>
      <c r="AH80">
        <v>154.69245000000001</v>
      </c>
      <c r="AI80">
        <v>66.195999999999998</v>
      </c>
      <c r="AJ80">
        <v>0</v>
      </c>
      <c r="AK80">
        <v>50.252400000000002</v>
      </c>
      <c r="AL80">
        <v>81.34</v>
      </c>
      <c r="AM80">
        <v>15.836040000000001</v>
      </c>
      <c r="AN80">
        <v>0.84172000000000002</v>
      </c>
      <c r="AO80">
        <v>30.282</v>
      </c>
      <c r="AP80">
        <v>0</v>
      </c>
      <c r="AQ80">
        <v>62.244</v>
      </c>
      <c r="AR80">
        <v>31.612200000000001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5.48</v>
      </c>
      <c r="AY80">
        <v>0</v>
      </c>
      <c r="AZ80">
        <f t="shared" si="3"/>
        <v>79.05</v>
      </c>
      <c r="BA80">
        <f t="shared" si="4"/>
        <v>2892.9202440000008</v>
      </c>
      <c r="BD80">
        <v>25.2</v>
      </c>
      <c r="BE80">
        <v>7.44</v>
      </c>
      <c r="BF80">
        <v>1.08</v>
      </c>
      <c r="BG80">
        <v>3.97</v>
      </c>
      <c r="BH80">
        <v>4.6500000000000004</v>
      </c>
      <c r="BI80">
        <v>4.6900000000000004</v>
      </c>
      <c r="BJ80">
        <v>3.21</v>
      </c>
      <c r="BK80">
        <v>3.83</v>
      </c>
      <c r="BL80">
        <v>0.92</v>
      </c>
      <c r="BM80">
        <v>0</v>
      </c>
      <c r="BN80">
        <v>0</v>
      </c>
      <c r="BO80">
        <v>14.3</v>
      </c>
      <c r="BP80">
        <v>3.89</v>
      </c>
      <c r="BQ80">
        <v>4.29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79.05</v>
      </c>
    </row>
    <row r="81" spans="1:75">
      <c r="A81" t="s">
        <v>123</v>
      </c>
      <c r="B81">
        <v>0</v>
      </c>
      <c r="C81">
        <v>0</v>
      </c>
      <c r="D81">
        <v>8.4</v>
      </c>
      <c r="E81">
        <v>0</v>
      </c>
      <c r="F81">
        <v>69.504000000000005</v>
      </c>
      <c r="G81">
        <v>0</v>
      </c>
      <c r="H81">
        <v>0</v>
      </c>
      <c r="I81">
        <v>61.375999999999998</v>
      </c>
      <c r="J81">
        <v>2.1920000000000002</v>
      </c>
      <c r="K81">
        <v>215.533728</v>
      </c>
      <c r="L81">
        <v>653.15250000000003</v>
      </c>
      <c r="M81">
        <v>45</v>
      </c>
      <c r="N81">
        <v>118.125</v>
      </c>
      <c r="O81">
        <v>123.66562500000001</v>
      </c>
      <c r="P81">
        <v>109.5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37.914000000000001</v>
      </c>
      <c r="AH81">
        <v>154.69245000000001</v>
      </c>
      <c r="AI81">
        <v>66.195999999999998</v>
      </c>
      <c r="AJ81">
        <v>0</v>
      </c>
      <c r="AK81">
        <v>50.252400000000002</v>
      </c>
      <c r="AL81">
        <v>81.34</v>
      </c>
      <c r="AM81">
        <v>15.836040000000001</v>
      </c>
      <c r="AN81">
        <v>0.84172000000000002</v>
      </c>
      <c r="AO81">
        <v>30.282</v>
      </c>
      <c r="AP81">
        <v>0</v>
      </c>
      <c r="AQ81">
        <v>62.244</v>
      </c>
      <c r="AR81">
        <v>31.612200000000001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5.48</v>
      </c>
      <c r="AY81">
        <v>0</v>
      </c>
      <c r="AZ81">
        <f t="shared" si="3"/>
        <v>79.05</v>
      </c>
      <c r="BA81">
        <f t="shared" si="4"/>
        <v>2895.3952440000012</v>
      </c>
      <c r="BD81">
        <v>25.2</v>
      </c>
      <c r="BE81">
        <v>7.44</v>
      </c>
      <c r="BF81">
        <v>1.08</v>
      </c>
      <c r="BG81">
        <v>3.97</v>
      </c>
      <c r="BH81">
        <v>4.6500000000000004</v>
      </c>
      <c r="BI81">
        <v>4.6900000000000004</v>
      </c>
      <c r="BJ81">
        <v>3.21</v>
      </c>
      <c r="BK81">
        <v>3.83</v>
      </c>
      <c r="BL81">
        <v>0.92</v>
      </c>
      <c r="BM81">
        <v>0</v>
      </c>
      <c r="BN81">
        <v>0</v>
      </c>
      <c r="BO81">
        <v>14.3</v>
      </c>
      <c r="BP81">
        <v>3.89</v>
      </c>
      <c r="BQ81">
        <v>4.29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79.05</v>
      </c>
    </row>
    <row r="82" spans="1:75">
      <c r="A82" t="s">
        <v>124</v>
      </c>
      <c r="B82">
        <v>0</v>
      </c>
      <c r="C82">
        <v>0</v>
      </c>
      <c r="D82">
        <v>8.4</v>
      </c>
      <c r="E82">
        <v>0</v>
      </c>
      <c r="F82">
        <v>69.504000000000005</v>
      </c>
      <c r="G82">
        <v>0</v>
      </c>
      <c r="H82">
        <v>0</v>
      </c>
      <c r="I82">
        <v>61.375999999999998</v>
      </c>
      <c r="J82">
        <v>2.1920000000000002</v>
      </c>
      <c r="K82">
        <v>215.533728</v>
      </c>
      <c r="L82">
        <v>653.15250000000003</v>
      </c>
      <c r="M82">
        <v>45</v>
      </c>
      <c r="N82">
        <v>118.125</v>
      </c>
      <c r="O82">
        <v>123.66562500000001</v>
      </c>
      <c r="P82">
        <v>109.5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37.914000000000001</v>
      </c>
      <c r="AH82">
        <v>154.69245000000001</v>
      </c>
      <c r="AI82">
        <v>66.195999999999998</v>
      </c>
      <c r="AJ82">
        <v>0</v>
      </c>
      <c r="AK82">
        <v>50.252400000000002</v>
      </c>
      <c r="AL82">
        <v>81.34</v>
      </c>
      <c r="AM82">
        <v>15.836040000000001</v>
      </c>
      <c r="AN82">
        <v>0.84172000000000002</v>
      </c>
      <c r="AO82">
        <v>30.282</v>
      </c>
      <c r="AP82">
        <v>0</v>
      </c>
      <c r="AQ82">
        <v>62.244</v>
      </c>
      <c r="AR82">
        <v>31.612200000000001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5.48</v>
      </c>
      <c r="AY82">
        <v>0</v>
      </c>
      <c r="AZ82">
        <f t="shared" si="3"/>
        <v>79.36</v>
      </c>
      <c r="BA82">
        <f t="shared" si="4"/>
        <v>2895.7052440000011</v>
      </c>
      <c r="BD82">
        <v>25.2</v>
      </c>
      <c r="BE82">
        <v>7.44</v>
      </c>
      <c r="BF82">
        <v>1.08</v>
      </c>
      <c r="BG82">
        <v>3.97</v>
      </c>
      <c r="BH82">
        <v>4.6500000000000004</v>
      </c>
      <c r="BI82">
        <v>5</v>
      </c>
      <c r="BJ82">
        <v>3.21</v>
      </c>
      <c r="BK82">
        <v>3.83</v>
      </c>
      <c r="BL82">
        <v>0.92</v>
      </c>
      <c r="BM82">
        <v>0</v>
      </c>
      <c r="BN82">
        <v>0</v>
      </c>
      <c r="BO82">
        <v>14.3</v>
      </c>
      <c r="BP82">
        <v>3.89</v>
      </c>
      <c r="BQ82">
        <v>4.29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79.36</v>
      </c>
    </row>
    <row r="83" spans="1:75">
      <c r="A83" t="s">
        <v>125</v>
      </c>
      <c r="B83">
        <v>0</v>
      </c>
      <c r="C83">
        <v>0</v>
      </c>
      <c r="D83">
        <v>8.4</v>
      </c>
      <c r="E83">
        <v>0</v>
      </c>
      <c r="F83">
        <v>69.504000000000005</v>
      </c>
      <c r="G83">
        <v>0</v>
      </c>
      <c r="H83">
        <v>0</v>
      </c>
      <c r="I83">
        <v>61.375999999999998</v>
      </c>
      <c r="J83">
        <v>2.1920000000000002</v>
      </c>
      <c r="K83">
        <v>215.533728</v>
      </c>
      <c r="L83">
        <v>653.15250000000003</v>
      </c>
      <c r="M83">
        <v>45</v>
      </c>
      <c r="N83">
        <v>118.125</v>
      </c>
      <c r="O83">
        <v>123.66562500000001</v>
      </c>
      <c r="P83">
        <v>109.5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37.914000000000001</v>
      </c>
      <c r="AH83">
        <v>154.69245000000001</v>
      </c>
      <c r="AI83">
        <v>66.195999999999998</v>
      </c>
      <c r="AJ83">
        <v>0</v>
      </c>
      <c r="AK83">
        <v>50.252400000000002</v>
      </c>
      <c r="AL83">
        <v>81.34</v>
      </c>
      <c r="AM83">
        <v>5.2786799999999996</v>
      </c>
      <c r="AN83">
        <v>0.84172000000000002</v>
      </c>
      <c r="AO83">
        <v>30.282</v>
      </c>
      <c r="AP83">
        <v>0</v>
      </c>
      <c r="AQ83">
        <v>62.244</v>
      </c>
      <c r="AR83">
        <v>31.612200000000001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5.48</v>
      </c>
      <c r="AY83">
        <v>0</v>
      </c>
      <c r="AZ83">
        <f t="shared" si="3"/>
        <v>79.62</v>
      </c>
      <c r="BA83">
        <f t="shared" si="4"/>
        <v>2885.4078840000006</v>
      </c>
      <c r="BD83">
        <v>25.2</v>
      </c>
      <c r="BE83">
        <v>7.44</v>
      </c>
      <c r="BF83">
        <v>1.08</v>
      </c>
      <c r="BG83">
        <v>3.97</v>
      </c>
      <c r="BH83">
        <v>4.6500000000000004</v>
      </c>
      <c r="BI83">
        <v>5.26</v>
      </c>
      <c r="BJ83">
        <v>3.21</v>
      </c>
      <c r="BK83">
        <v>3.83</v>
      </c>
      <c r="BL83">
        <v>0.92</v>
      </c>
      <c r="BM83">
        <v>0</v>
      </c>
      <c r="BN83">
        <v>0</v>
      </c>
      <c r="BO83">
        <v>14.3</v>
      </c>
      <c r="BP83">
        <v>3.89</v>
      </c>
      <c r="BQ83">
        <v>4.29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79.62</v>
      </c>
    </row>
    <row r="84" spans="1:75">
      <c r="A84" t="s">
        <v>126</v>
      </c>
      <c r="B84">
        <v>0</v>
      </c>
      <c r="C84">
        <v>0</v>
      </c>
      <c r="D84">
        <v>8.4</v>
      </c>
      <c r="E84">
        <v>0</v>
      </c>
      <c r="F84">
        <v>69.504000000000005</v>
      </c>
      <c r="G84">
        <v>0</v>
      </c>
      <c r="H84">
        <v>0</v>
      </c>
      <c r="I84">
        <v>61.375999999999998</v>
      </c>
      <c r="J84">
        <v>2.1920000000000002</v>
      </c>
      <c r="K84">
        <v>215.533728</v>
      </c>
      <c r="L84">
        <v>653.15250000000003</v>
      </c>
      <c r="M84">
        <v>45</v>
      </c>
      <c r="N84">
        <v>118.125</v>
      </c>
      <c r="O84">
        <v>123.66562500000001</v>
      </c>
      <c r="P84">
        <v>109.5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37.914000000000001</v>
      </c>
      <c r="AH84">
        <v>154.69245000000001</v>
      </c>
      <c r="AI84">
        <v>66.195999999999998</v>
      </c>
      <c r="AJ84">
        <v>0</v>
      </c>
      <c r="AK84">
        <v>50.252400000000002</v>
      </c>
      <c r="AL84">
        <v>81.34</v>
      </c>
      <c r="AM84">
        <v>10.557359999999999</v>
      </c>
      <c r="AN84">
        <v>0.84172000000000002</v>
      </c>
      <c r="AO84">
        <v>30.282</v>
      </c>
      <c r="AP84">
        <v>0</v>
      </c>
      <c r="AQ84">
        <v>62.244</v>
      </c>
      <c r="AR84">
        <v>31.612200000000001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5.48</v>
      </c>
      <c r="AY84">
        <v>0</v>
      </c>
      <c r="AZ84">
        <f t="shared" si="3"/>
        <v>79.62</v>
      </c>
      <c r="BA84">
        <f t="shared" si="4"/>
        <v>2890.6865640000005</v>
      </c>
      <c r="BD84">
        <v>25.2</v>
      </c>
      <c r="BE84">
        <v>7.44</v>
      </c>
      <c r="BF84">
        <v>1.08</v>
      </c>
      <c r="BG84">
        <v>3.97</v>
      </c>
      <c r="BH84">
        <v>4.6500000000000004</v>
      </c>
      <c r="BI84">
        <v>5.26</v>
      </c>
      <c r="BJ84">
        <v>3.21</v>
      </c>
      <c r="BK84">
        <v>3.83</v>
      </c>
      <c r="BL84">
        <v>0.92</v>
      </c>
      <c r="BM84">
        <v>0</v>
      </c>
      <c r="BN84">
        <v>0</v>
      </c>
      <c r="BO84">
        <v>14.3</v>
      </c>
      <c r="BP84">
        <v>3.89</v>
      </c>
      <c r="BQ84">
        <v>4.29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79.62</v>
      </c>
    </row>
    <row r="85" spans="1:75">
      <c r="A85" t="s">
        <v>127</v>
      </c>
      <c r="B85">
        <v>0</v>
      </c>
      <c r="C85">
        <v>0</v>
      </c>
      <c r="D85">
        <v>8.4</v>
      </c>
      <c r="E85">
        <v>0</v>
      </c>
      <c r="F85">
        <v>69.504000000000005</v>
      </c>
      <c r="G85">
        <v>0</v>
      </c>
      <c r="H85">
        <v>0</v>
      </c>
      <c r="I85">
        <v>61.375999999999998</v>
      </c>
      <c r="J85">
        <v>2.1920000000000002</v>
      </c>
      <c r="K85">
        <v>215.533728</v>
      </c>
      <c r="L85">
        <v>653.15250000000003</v>
      </c>
      <c r="M85">
        <v>45</v>
      </c>
      <c r="N85">
        <v>118.125</v>
      </c>
      <c r="O85">
        <v>123.66562500000001</v>
      </c>
      <c r="P85">
        <v>109.5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37.914000000000001</v>
      </c>
      <c r="AH85">
        <v>154.69245000000001</v>
      </c>
      <c r="AI85">
        <v>66.195999999999998</v>
      </c>
      <c r="AJ85">
        <v>0</v>
      </c>
      <c r="AK85">
        <v>50.252400000000002</v>
      </c>
      <c r="AL85">
        <v>81.34</v>
      </c>
      <c r="AM85">
        <v>15.836040000000001</v>
      </c>
      <c r="AN85">
        <v>0.84172000000000002</v>
      </c>
      <c r="AO85">
        <v>30.282</v>
      </c>
      <c r="AP85">
        <v>0</v>
      </c>
      <c r="AQ85">
        <v>62.244</v>
      </c>
      <c r="AR85">
        <v>31.612200000000001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5.48</v>
      </c>
      <c r="AY85">
        <v>0</v>
      </c>
      <c r="AZ85">
        <f t="shared" si="3"/>
        <v>79.86</v>
      </c>
      <c r="BA85">
        <f t="shared" si="4"/>
        <v>2896.2052440000011</v>
      </c>
      <c r="BD85">
        <v>25.2</v>
      </c>
      <c r="BE85">
        <v>7.44</v>
      </c>
      <c r="BF85">
        <v>1.08</v>
      </c>
      <c r="BG85">
        <v>3.97</v>
      </c>
      <c r="BH85">
        <v>4.6500000000000004</v>
      </c>
      <c r="BI85">
        <v>5.5</v>
      </c>
      <c r="BJ85">
        <v>3.21</v>
      </c>
      <c r="BK85">
        <v>3.83</v>
      </c>
      <c r="BL85">
        <v>0.92</v>
      </c>
      <c r="BM85">
        <v>0</v>
      </c>
      <c r="BN85">
        <v>0</v>
      </c>
      <c r="BO85">
        <v>14.3</v>
      </c>
      <c r="BP85">
        <v>3.89</v>
      </c>
      <c r="BQ85">
        <v>4.29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79.86</v>
      </c>
    </row>
    <row r="86" spans="1:75">
      <c r="A86" t="s">
        <v>128</v>
      </c>
      <c r="B86">
        <v>0</v>
      </c>
      <c r="C86">
        <v>0</v>
      </c>
      <c r="D86">
        <v>8.4</v>
      </c>
      <c r="E86">
        <v>0</v>
      </c>
      <c r="F86">
        <v>69.504000000000005</v>
      </c>
      <c r="G86">
        <v>0</v>
      </c>
      <c r="H86">
        <v>0</v>
      </c>
      <c r="I86">
        <v>61.375999999999998</v>
      </c>
      <c r="J86">
        <v>2.1920000000000002</v>
      </c>
      <c r="K86">
        <v>215.533728</v>
      </c>
      <c r="L86">
        <v>653.15250000000003</v>
      </c>
      <c r="M86">
        <v>45</v>
      </c>
      <c r="N86">
        <v>118.125</v>
      </c>
      <c r="O86">
        <v>123.66562500000001</v>
      </c>
      <c r="P86">
        <v>109.5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37.914000000000001</v>
      </c>
      <c r="AH86">
        <v>154.69245000000001</v>
      </c>
      <c r="AI86">
        <v>22.914000000000001</v>
      </c>
      <c r="AJ86">
        <v>0</v>
      </c>
      <c r="AK86">
        <v>50.252400000000002</v>
      </c>
      <c r="AL86">
        <v>81.34</v>
      </c>
      <c r="AM86">
        <v>15.836040000000001</v>
      </c>
      <c r="AN86">
        <v>0.84172000000000002</v>
      </c>
      <c r="AO86">
        <v>30.282</v>
      </c>
      <c r="AP86">
        <v>0</v>
      </c>
      <c r="AQ86">
        <v>62.244</v>
      </c>
      <c r="AR86">
        <v>31.612200000000001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5.48</v>
      </c>
      <c r="AY86">
        <v>0</v>
      </c>
      <c r="AZ86">
        <f t="shared" si="3"/>
        <v>79.86</v>
      </c>
      <c r="BA86">
        <f t="shared" si="4"/>
        <v>2852.9232440000014</v>
      </c>
      <c r="BD86">
        <v>25.2</v>
      </c>
      <c r="BE86">
        <v>7.44</v>
      </c>
      <c r="BF86">
        <v>1.08</v>
      </c>
      <c r="BG86">
        <v>3.97</v>
      </c>
      <c r="BH86">
        <v>4.6500000000000004</v>
      </c>
      <c r="BI86">
        <v>5.5</v>
      </c>
      <c r="BJ86">
        <v>3.21</v>
      </c>
      <c r="BK86">
        <v>3.83</v>
      </c>
      <c r="BL86">
        <v>0.92</v>
      </c>
      <c r="BM86">
        <v>0</v>
      </c>
      <c r="BN86">
        <v>0</v>
      </c>
      <c r="BO86">
        <v>14.3</v>
      </c>
      <c r="BP86">
        <v>3.89</v>
      </c>
      <c r="BQ86">
        <v>4.29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79.86</v>
      </c>
    </row>
    <row r="87" spans="1:75">
      <c r="A87" t="s">
        <v>129</v>
      </c>
      <c r="B87">
        <v>0</v>
      </c>
      <c r="C87">
        <v>0</v>
      </c>
      <c r="D87">
        <v>8.4</v>
      </c>
      <c r="E87">
        <v>0</v>
      </c>
      <c r="F87">
        <v>69.504000000000005</v>
      </c>
      <c r="G87">
        <v>0</v>
      </c>
      <c r="H87">
        <v>0</v>
      </c>
      <c r="I87">
        <v>61.375999999999998</v>
      </c>
      <c r="J87">
        <v>2.1920000000000002</v>
      </c>
      <c r="K87">
        <v>215.533728</v>
      </c>
      <c r="L87">
        <v>653.15250000000003</v>
      </c>
      <c r="M87">
        <v>45</v>
      </c>
      <c r="N87">
        <v>118.125</v>
      </c>
      <c r="O87">
        <v>123.66562500000001</v>
      </c>
      <c r="P87">
        <v>109.5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19.6614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18.734000000000002</v>
      </c>
      <c r="AG87">
        <v>37.914000000000001</v>
      </c>
      <c r="AH87">
        <v>152.94049999999999</v>
      </c>
      <c r="AI87">
        <v>14.003</v>
      </c>
      <c r="AJ87">
        <v>0</v>
      </c>
      <c r="AK87">
        <v>50.252400000000002</v>
      </c>
      <c r="AL87">
        <v>79.364599999999996</v>
      </c>
      <c r="AM87">
        <v>15.836040000000001</v>
      </c>
      <c r="AN87">
        <v>0.84172000000000002</v>
      </c>
      <c r="AO87">
        <v>30.282</v>
      </c>
      <c r="AP87">
        <v>0</v>
      </c>
      <c r="AQ87">
        <v>62.244</v>
      </c>
      <c r="AR87">
        <v>31.612200000000001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5.48</v>
      </c>
      <c r="AY87">
        <v>0</v>
      </c>
      <c r="AZ87">
        <f t="shared" si="3"/>
        <v>80.690000000000012</v>
      </c>
      <c r="BA87">
        <f t="shared" si="4"/>
        <v>2822.1307780000011</v>
      </c>
      <c r="BD87">
        <v>25.2</v>
      </c>
      <c r="BE87">
        <v>7.44</v>
      </c>
      <c r="BF87">
        <v>1.08</v>
      </c>
      <c r="BG87">
        <v>3.97</v>
      </c>
      <c r="BH87">
        <v>5.24</v>
      </c>
      <c r="BI87">
        <v>5.74</v>
      </c>
      <c r="BJ87">
        <v>3.21</v>
      </c>
      <c r="BK87">
        <v>3.83</v>
      </c>
      <c r="BL87">
        <v>0.92</v>
      </c>
      <c r="BM87">
        <v>0</v>
      </c>
      <c r="BN87">
        <v>0</v>
      </c>
      <c r="BO87">
        <v>14.3</v>
      </c>
      <c r="BP87">
        <v>3.89</v>
      </c>
      <c r="BQ87">
        <v>4.29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80.690000000000012</v>
      </c>
    </row>
    <row r="88" spans="1:75">
      <c r="A88" t="s">
        <v>130</v>
      </c>
      <c r="B88">
        <v>0</v>
      </c>
      <c r="C88">
        <v>0</v>
      </c>
      <c r="D88">
        <v>8.4</v>
      </c>
      <c r="E88">
        <v>0</v>
      </c>
      <c r="F88">
        <v>69.504000000000005</v>
      </c>
      <c r="G88">
        <v>0</v>
      </c>
      <c r="H88">
        <v>0</v>
      </c>
      <c r="I88">
        <v>61.375999999999998</v>
      </c>
      <c r="J88">
        <v>2.1920000000000002</v>
      </c>
      <c r="K88">
        <v>215.533728</v>
      </c>
      <c r="L88">
        <v>653.15250000000003</v>
      </c>
      <c r="M88">
        <v>45</v>
      </c>
      <c r="N88">
        <v>118.125</v>
      </c>
      <c r="O88">
        <v>123.66562500000001</v>
      </c>
      <c r="P88">
        <v>109.5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19.6614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18.734000000000002</v>
      </c>
      <c r="AG88">
        <v>37.914000000000001</v>
      </c>
      <c r="AH88">
        <v>152.94049999999999</v>
      </c>
      <c r="AI88">
        <v>14.003</v>
      </c>
      <c r="AJ88">
        <v>0</v>
      </c>
      <c r="AK88">
        <v>50.252400000000002</v>
      </c>
      <c r="AL88">
        <v>79.364599999999996</v>
      </c>
      <c r="AM88">
        <v>15.836040000000001</v>
      </c>
      <c r="AN88">
        <v>0.84172000000000002</v>
      </c>
      <c r="AO88">
        <v>30.282</v>
      </c>
      <c r="AP88">
        <v>0</v>
      </c>
      <c r="AQ88">
        <v>62.244</v>
      </c>
      <c r="AR88">
        <v>31.612200000000001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5.48</v>
      </c>
      <c r="AY88">
        <v>0</v>
      </c>
      <c r="AZ88">
        <f t="shared" si="3"/>
        <v>81.27000000000001</v>
      </c>
      <c r="BA88">
        <f t="shared" si="4"/>
        <v>2822.710778000001</v>
      </c>
      <c r="BD88">
        <v>25.2</v>
      </c>
      <c r="BE88">
        <v>7.44</v>
      </c>
      <c r="BF88">
        <v>1.08</v>
      </c>
      <c r="BG88">
        <v>3.97</v>
      </c>
      <c r="BH88">
        <v>5.82</v>
      </c>
      <c r="BI88">
        <v>5.74</v>
      </c>
      <c r="BJ88">
        <v>3.21</v>
      </c>
      <c r="BK88">
        <v>3.83</v>
      </c>
      <c r="BL88">
        <v>0.92</v>
      </c>
      <c r="BM88">
        <v>0</v>
      </c>
      <c r="BN88">
        <v>0</v>
      </c>
      <c r="BO88">
        <v>14.3</v>
      </c>
      <c r="BP88">
        <v>3.89</v>
      </c>
      <c r="BQ88">
        <v>4.29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81.27000000000001</v>
      </c>
    </row>
    <row r="89" spans="1:75">
      <c r="A89" t="s">
        <v>131</v>
      </c>
      <c r="B89">
        <v>0</v>
      </c>
      <c r="C89">
        <v>0</v>
      </c>
      <c r="D89">
        <v>8.4</v>
      </c>
      <c r="E89">
        <v>0</v>
      </c>
      <c r="F89">
        <v>69.504000000000005</v>
      </c>
      <c r="G89">
        <v>0</v>
      </c>
      <c r="H89">
        <v>0</v>
      </c>
      <c r="I89">
        <v>61.375999999999998</v>
      </c>
      <c r="J89">
        <v>2.1920000000000002</v>
      </c>
      <c r="K89">
        <v>215.533728</v>
      </c>
      <c r="L89">
        <v>653.15250000000003</v>
      </c>
      <c r="M89">
        <v>45</v>
      </c>
      <c r="N89">
        <v>118.125</v>
      </c>
      <c r="O89">
        <v>123.66562500000001</v>
      </c>
      <c r="P89">
        <v>109.5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19.6614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18.734000000000002</v>
      </c>
      <c r="AG89">
        <v>37.914000000000001</v>
      </c>
      <c r="AH89">
        <v>152.94049999999999</v>
      </c>
      <c r="AI89">
        <v>14.003</v>
      </c>
      <c r="AJ89">
        <v>0</v>
      </c>
      <c r="AK89">
        <v>50.252400000000002</v>
      </c>
      <c r="AL89">
        <v>79.364599999999996</v>
      </c>
      <c r="AM89">
        <v>15.836040000000001</v>
      </c>
      <c r="AN89">
        <v>0.84172000000000002</v>
      </c>
      <c r="AO89">
        <v>30.282</v>
      </c>
      <c r="AP89">
        <v>0</v>
      </c>
      <c r="AQ89">
        <v>62.244</v>
      </c>
      <c r="AR89">
        <v>31.612200000000001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5.48</v>
      </c>
      <c r="AY89">
        <v>0</v>
      </c>
      <c r="AZ89">
        <f t="shared" si="3"/>
        <v>80.48</v>
      </c>
      <c r="BA89">
        <f t="shared" si="4"/>
        <v>2821.9207780000011</v>
      </c>
      <c r="BD89">
        <v>25.2</v>
      </c>
      <c r="BE89">
        <v>7.44</v>
      </c>
      <c r="BF89">
        <v>1.08</v>
      </c>
      <c r="BG89">
        <v>3.97</v>
      </c>
      <c r="BH89">
        <v>5.82</v>
      </c>
      <c r="BI89">
        <v>6</v>
      </c>
      <c r="BJ89">
        <v>3.21</v>
      </c>
      <c r="BK89">
        <v>3.96</v>
      </c>
      <c r="BL89">
        <v>0.92</v>
      </c>
      <c r="BM89">
        <v>0</v>
      </c>
      <c r="BN89">
        <v>0</v>
      </c>
      <c r="BO89">
        <v>13.12</v>
      </c>
      <c r="BP89">
        <v>3.89</v>
      </c>
      <c r="BQ89">
        <v>4.29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80.48</v>
      </c>
    </row>
    <row r="90" spans="1:75">
      <c r="A90" t="s">
        <v>132</v>
      </c>
      <c r="B90">
        <v>0</v>
      </c>
      <c r="C90">
        <v>0</v>
      </c>
      <c r="D90">
        <v>8.4</v>
      </c>
      <c r="E90">
        <v>0</v>
      </c>
      <c r="F90">
        <v>69.504000000000005</v>
      </c>
      <c r="G90">
        <v>0</v>
      </c>
      <c r="H90">
        <v>0</v>
      </c>
      <c r="I90">
        <v>61.375999999999998</v>
      </c>
      <c r="J90">
        <v>2.1920000000000002</v>
      </c>
      <c r="K90">
        <v>215.533728</v>
      </c>
      <c r="L90">
        <v>653.15250000000003</v>
      </c>
      <c r="M90">
        <v>45</v>
      </c>
      <c r="N90">
        <v>118.125</v>
      </c>
      <c r="O90">
        <v>123.66562500000001</v>
      </c>
      <c r="P90">
        <v>109.5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19.6614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18.734000000000002</v>
      </c>
      <c r="AG90">
        <v>37.914000000000001</v>
      </c>
      <c r="AH90">
        <v>152.94049999999999</v>
      </c>
      <c r="AI90">
        <v>14.003</v>
      </c>
      <c r="AJ90">
        <v>0</v>
      </c>
      <c r="AK90">
        <v>50.252400000000002</v>
      </c>
      <c r="AL90">
        <v>79.364599999999996</v>
      </c>
      <c r="AM90">
        <v>15.836040000000001</v>
      </c>
      <c r="AN90">
        <v>0.84172000000000002</v>
      </c>
      <c r="AO90">
        <v>30.282</v>
      </c>
      <c r="AP90">
        <v>0</v>
      </c>
      <c r="AQ90">
        <v>62.244</v>
      </c>
      <c r="AR90">
        <v>31.612200000000001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5.48</v>
      </c>
      <c r="AY90">
        <v>0</v>
      </c>
      <c r="AZ90">
        <f t="shared" si="3"/>
        <v>80.48</v>
      </c>
      <c r="BA90">
        <f t="shared" si="4"/>
        <v>2821.9207780000011</v>
      </c>
      <c r="BD90">
        <v>25.2</v>
      </c>
      <c r="BE90">
        <v>7.44</v>
      </c>
      <c r="BF90">
        <v>1.08</v>
      </c>
      <c r="BG90">
        <v>3.97</v>
      </c>
      <c r="BH90">
        <v>5.82</v>
      </c>
      <c r="BI90">
        <v>6</v>
      </c>
      <c r="BJ90">
        <v>3.21</v>
      </c>
      <c r="BK90">
        <v>3.96</v>
      </c>
      <c r="BL90">
        <v>0.92</v>
      </c>
      <c r="BM90">
        <v>0</v>
      </c>
      <c r="BN90">
        <v>0</v>
      </c>
      <c r="BO90">
        <v>13.12</v>
      </c>
      <c r="BP90">
        <v>3.89</v>
      </c>
      <c r="BQ90">
        <v>4.29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80.48</v>
      </c>
    </row>
    <row r="91" spans="1:75">
      <c r="A91" t="s">
        <v>133</v>
      </c>
      <c r="B91">
        <v>0</v>
      </c>
      <c r="C91">
        <v>0</v>
      </c>
      <c r="D91">
        <v>8.4</v>
      </c>
      <c r="E91">
        <v>0</v>
      </c>
      <c r="F91">
        <v>69.504000000000005</v>
      </c>
      <c r="G91">
        <v>0</v>
      </c>
      <c r="H91">
        <v>0</v>
      </c>
      <c r="I91">
        <v>61.375999999999998</v>
      </c>
      <c r="J91">
        <v>2.1920000000000002</v>
      </c>
      <c r="K91">
        <v>215.533728</v>
      </c>
      <c r="L91">
        <v>653.15250000000003</v>
      </c>
      <c r="M91">
        <v>45</v>
      </c>
      <c r="N91">
        <v>118.125</v>
      </c>
      <c r="O91">
        <v>123.66562500000001</v>
      </c>
      <c r="P91">
        <v>109.5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37.914000000000001</v>
      </c>
      <c r="AH91">
        <v>154.69245000000001</v>
      </c>
      <c r="AI91">
        <v>14.003</v>
      </c>
      <c r="AJ91">
        <v>0</v>
      </c>
      <c r="AK91">
        <v>50.252400000000002</v>
      </c>
      <c r="AL91">
        <v>79.364599999999996</v>
      </c>
      <c r="AM91">
        <v>15.836040000000001</v>
      </c>
      <c r="AN91">
        <v>0.84172000000000002</v>
      </c>
      <c r="AO91">
        <v>30.282</v>
      </c>
      <c r="AP91">
        <v>0</v>
      </c>
      <c r="AQ91">
        <v>62.244</v>
      </c>
      <c r="AR91">
        <v>31.612200000000001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5.48</v>
      </c>
      <c r="AY91">
        <v>0</v>
      </c>
      <c r="AZ91">
        <f t="shared" si="3"/>
        <v>80.539999999999992</v>
      </c>
      <c r="BA91">
        <f t="shared" si="4"/>
        <v>2842.7168440000009</v>
      </c>
      <c r="BD91">
        <v>24.08</v>
      </c>
      <c r="BE91">
        <v>7.63</v>
      </c>
      <c r="BF91">
        <v>1.03</v>
      </c>
      <c r="BG91">
        <v>4.09</v>
      </c>
      <c r="BH91">
        <v>5.81</v>
      </c>
      <c r="BI91">
        <v>6.37</v>
      </c>
      <c r="BJ91">
        <v>3.11</v>
      </c>
      <c r="BK91">
        <v>4.04</v>
      </c>
      <c r="BL91">
        <v>1</v>
      </c>
      <c r="BM91">
        <v>0</v>
      </c>
      <c r="BN91">
        <v>0</v>
      </c>
      <c r="BO91">
        <v>13.44</v>
      </c>
      <c r="BP91">
        <v>3.98</v>
      </c>
      <c r="BQ91">
        <v>4.42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80.539999999999992</v>
      </c>
    </row>
    <row r="92" spans="1:75">
      <c r="A92" t="s">
        <v>134</v>
      </c>
      <c r="B92">
        <v>0</v>
      </c>
      <c r="C92">
        <v>0</v>
      </c>
      <c r="D92">
        <v>8.4</v>
      </c>
      <c r="E92">
        <v>0</v>
      </c>
      <c r="F92">
        <v>69.504000000000005</v>
      </c>
      <c r="G92">
        <v>0</v>
      </c>
      <c r="H92">
        <v>0</v>
      </c>
      <c r="I92">
        <v>61.375999999999998</v>
      </c>
      <c r="J92">
        <v>2.1920000000000002</v>
      </c>
      <c r="K92">
        <v>215.533728</v>
      </c>
      <c r="L92">
        <v>653.15250000000003</v>
      </c>
      <c r="M92">
        <v>45</v>
      </c>
      <c r="N92">
        <v>118.125</v>
      </c>
      <c r="O92">
        <v>123.66562500000001</v>
      </c>
      <c r="P92">
        <v>109.5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37.914000000000001</v>
      </c>
      <c r="AH92">
        <v>154.69245000000001</v>
      </c>
      <c r="AI92">
        <v>14.003</v>
      </c>
      <c r="AJ92">
        <v>0</v>
      </c>
      <c r="AK92">
        <v>50.252400000000002</v>
      </c>
      <c r="AL92">
        <v>79.364599999999996</v>
      </c>
      <c r="AM92">
        <v>15.836040000000001</v>
      </c>
      <c r="AN92">
        <v>0.84172000000000002</v>
      </c>
      <c r="AO92">
        <v>30.282</v>
      </c>
      <c r="AP92">
        <v>0</v>
      </c>
      <c r="AQ92">
        <v>62.244</v>
      </c>
      <c r="AR92">
        <v>31.612200000000001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5.48</v>
      </c>
      <c r="AY92">
        <v>0</v>
      </c>
      <c r="AZ92">
        <f t="shared" si="3"/>
        <v>80.8</v>
      </c>
      <c r="BA92">
        <f t="shared" si="4"/>
        <v>2842.9768440000012</v>
      </c>
      <c r="BD92">
        <v>24.08</v>
      </c>
      <c r="BE92">
        <v>7.63</v>
      </c>
      <c r="BF92">
        <v>1.03</v>
      </c>
      <c r="BG92">
        <v>4.09</v>
      </c>
      <c r="BH92">
        <v>5.81</v>
      </c>
      <c r="BI92">
        <v>6.63</v>
      </c>
      <c r="BJ92">
        <v>3.11</v>
      </c>
      <c r="BK92">
        <v>4.04</v>
      </c>
      <c r="BL92">
        <v>1</v>
      </c>
      <c r="BM92">
        <v>0</v>
      </c>
      <c r="BN92">
        <v>0</v>
      </c>
      <c r="BO92">
        <v>13.44</v>
      </c>
      <c r="BP92">
        <v>3.98</v>
      </c>
      <c r="BQ92">
        <v>4.42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80.8</v>
      </c>
    </row>
    <row r="93" spans="1:75">
      <c r="A93" t="s">
        <v>135</v>
      </c>
      <c r="B93">
        <v>0</v>
      </c>
      <c r="C93">
        <v>0</v>
      </c>
      <c r="D93">
        <v>8.4</v>
      </c>
      <c r="E93">
        <v>0</v>
      </c>
      <c r="F93">
        <v>69.504000000000005</v>
      </c>
      <c r="G93">
        <v>0</v>
      </c>
      <c r="H93">
        <v>0</v>
      </c>
      <c r="I93">
        <v>61.375999999999998</v>
      </c>
      <c r="J93">
        <v>2.1920000000000002</v>
      </c>
      <c r="K93">
        <v>215.533728</v>
      </c>
      <c r="L93">
        <v>653.15250000000003</v>
      </c>
      <c r="M93">
        <v>45</v>
      </c>
      <c r="N93">
        <v>118.125</v>
      </c>
      <c r="O93">
        <v>123.66562500000001</v>
      </c>
      <c r="P93">
        <v>109.5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37.914000000000001</v>
      </c>
      <c r="AH93">
        <v>154.69245000000001</v>
      </c>
      <c r="AI93">
        <v>14.003</v>
      </c>
      <c r="AJ93">
        <v>0</v>
      </c>
      <c r="AK93">
        <v>50.252400000000002</v>
      </c>
      <c r="AL93">
        <v>79.364599999999996</v>
      </c>
      <c r="AM93">
        <v>15.836040000000001</v>
      </c>
      <c r="AN93">
        <v>0.84172000000000002</v>
      </c>
      <c r="AO93">
        <v>30.282</v>
      </c>
      <c r="AP93">
        <v>0</v>
      </c>
      <c r="AQ93">
        <v>62.244</v>
      </c>
      <c r="AR93">
        <v>31.612200000000001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5.48</v>
      </c>
      <c r="AY93">
        <v>0</v>
      </c>
      <c r="AZ93">
        <f t="shared" si="3"/>
        <v>80.900000000000006</v>
      </c>
      <c r="BA93">
        <f t="shared" si="4"/>
        <v>2843.0768440000011</v>
      </c>
      <c r="BD93">
        <v>24.08</v>
      </c>
      <c r="BE93">
        <v>7.63</v>
      </c>
      <c r="BF93">
        <v>0.87</v>
      </c>
      <c r="BG93">
        <v>4.09</v>
      </c>
      <c r="BH93">
        <v>5.81</v>
      </c>
      <c r="BI93">
        <v>6.89</v>
      </c>
      <c r="BJ93">
        <v>3.11</v>
      </c>
      <c r="BK93">
        <v>4.04</v>
      </c>
      <c r="BL93">
        <v>1</v>
      </c>
      <c r="BM93">
        <v>0</v>
      </c>
      <c r="BN93">
        <v>0</v>
      </c>
      <c r="BO93">
        <v>13.44</v>
      </c>
      <c r="BP93">
        <v>3.98</v>
      </c>
      <c r="BQ93">
        <v>4.42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80.900000000000006</v>
      </c>
    </row>
    <row r="94" spans="1:75">
      <c r="A94" t="s">
        <v>136</v>
      </c>
      <c r="B94">
        <v>0</v>
      </c>
      <c r="C94">
        <v>0</v>
      </c>
      <c r="D94">
        <v>4.2</v>
      </c>
      <c r="E94">
        <v>0</v>
      </c>
      <c r="F94">
        <v>69.504000000000005</v>
      </c>
      <c r="G94">
        <v>0</v>
      </c>
      <c r="H94">
        <v>0</v>
      </c>
      <c r="I94">
        <v>61.375999999999998</v>
      </c>
      <c r="J94">
        <v>2.1920000000000002</v>
      </c>
      <c r="K94">
        <v>215.533728</v>
      </c>
      <c r="L94">
        <v>653.15250000000003</v>
      </c>
      <c r="M94">
        <v>45</v>
      </c>
      <c r="N94">
        <v>118.125</v>
      </c>
      <c r="O94">
        <v>123.66562500000001</v>
      </c>
      <c r="P94">
        <v>109.5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37.914000000000001</v>
      </c>
      <c r="AH94">
        <v>154.69245000000001</v>
      </c>
      <c r="AI94">
        <v>14.003</v>
      </c>
      <c r="AJ94">
        <v>0</v>
      </c>
      <c r="AK94">
        <v>50.252400000000002</v>
      </c>
      <c r="AL94">
        <v>79.364599999999996</v>
      </c>
      <c r="AM94">
        <v>15.836040000000001</v>
      </c>
      <c r="AN94">
        <v>0.84172000000000002</v>
      </c>
      <c r="AO94">
        <v>30.282</v>
      </c>
      <c r="AP94">
        <v>0</v>
      </c>
      <c r="AQ94">
        <v>62.244</v>
      </c>
      <c r="AR94">
        <v>31.612200000000001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5.48</v>
      </c>
      <c r="AY94">
        <v>0</v>
      </c>
      <c r="AZ94">
        <f t="shared" si="3"/>
        <v>81.040000000000006</v>
      </c>
      <c r="BA94">
        <f t="shared" si="4"/>
        <v>2839.0168440000007</v>
      </c>
      <c r="BD94">
        <v>24.08</v>
      </c>
      <c r="BE94">
        <v>7.63</v>
      </c>
      <c r="BF94">
        <v>0.84</v>
      </c>
      <c r="BG94">
        <v>4.09</v>
      </c>
      <c r="BH94">
        <v>5.81</v>
      </c>
      <c r="BI94">
        <v>7.17</v>
      </c>
      <c r="BJ94">
        <v>3.11</v>
      </c>
      <c r="BK94">
        <v>3.96</v>
      </c>
      <c r="BL94">
        <v>0.97</v>
      </c>
      <c r="BM94">
        <v>0</v>
      </c>
      <c r="BN94">
        <v>0</v>
      </c>
      <c r="BO94">
        <v>13.44</v>
      </c>
      <c r="BP94">
        <v>3.98</v>
      </c>
      <c r="BQ94">
        <v>4.42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81.040000000000006</v>
      </c>
    </row>
    <row r="95" spans="1:75">
      <c r="A95" t="s">
        <v>137</v>
      </c>
      <c r="B95">
        <v>0</v>
      </c>
      <c r="C95">
        <v>0</v>
      </c>
      <c r="D95">
        <v>2.1</v>
      </c>
      <c r="E95">
        <v>0</v>
      </c>
      <c r="F95">
        <v>69.504000000000005</v>
      </c>
      <c r="G95">
        <v>0</v>
      </c>
      <c r="H95">
        <v>0</v>
      </c>
      <c r="I95">
        <v>61.375999999999998</v>
      </c>
      <c r="J95">
        <v>2.1920000000000002</v>
      </c>
      <c r="K95">
        <v>215.533728</v>
      </c>
      <c r="L95">
        <v>653.15250000000003</v>
      </c>
      <c r="M95">
        <v>45</v>
      </c>
      <c r="N95">
        <v>118.125</v>
      </c>
      <c r="O95">
        <v>123.66562500000001</v>
      </c>
      <c r="P95">
        <v>109.5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19.6614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9.0711999999999993</v>
      </c>
      <c r="AG95">
        <v>37.914000000000001</v>
      </c>
      <c r="AH95">
        <v>152.94049999999999</v>
      </c>
      <c r="AI95">
        <v>14.003</v>
      </c>
      <c r="AJ95">
        <v>0</v>
      </c>
      <c r="AK95">
        <v>50.252400000000002</v>
      </c>
      <c r="AL95">
        <v>79.364599999999996</v>
      </c>
      <c r="AM95">
        <v>10.557359999999999</v>
      </c>
      <c r="AN95">
        <v>0.84172000000000002</v>
      </c>
      <c r="AO95">
        <v>30.282</v>
      </c>
      <c r="AP95">
        <v>0</v>
      </c>
      <c r="AQ95">
        <v>62.244</v>
      </c>
      <c r="AR95">
        <v>31.612200000000001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5.48</v>
      </c>
      <c r="AY95">
        <v>0</v>
      </c>
      <c r="AZ95">
        <f t="shared" si="3"/>
        <v>81.040000000000006</v>
      </c>
      <c r="BA95">
        <f t="shared" si="4"/>
        <v>2801.2392980000004</v>
      </c>
      <c r="BD95">
        <v>24.08</v>
      </c>
      <c r="BE95">
        <v>7.63</v>
      </c>
      <c r="BF95">
        <v>0.84</v>
      </c>
      <c r="BG95">
        <v>4.09</v>
      </c>
      <c r="BH95">
        <v>5.81</v>
      </c>
      <c r="BI95">
        <v>7.17</v>
      </c>
      <c r="BJ95">
        <v>3.11</v>
      </c>
      <c r="BK95">
        <v>3.96</v>
      </c>
      <c r="BL95">
        <v>0.97</v>
      </c>
      <c r="BM95">
        <v>0</v>
      </c>
      <c r="BN95">
        <v>0</v>
      </c>
      <c r="BO95">
        <v>13.44</v>
      </c>
      <c r="BP95">
        <v>3.98</v>
      </c>
      <c r="BQ95">
        <v>4.42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81.040000000000006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61.375999999999998</v>
      </c>
      <c r="J96">
        <v>2.1920000000000002</v>
      </c>
      <c r="K96">
        <v>215.533728</v>
      </c>
      <c r="L96">
        <v>653.15250000000003</v>
      </c>
      <c r="M96">
        <v>45</v>
      </c>
      <c r="N96">
        <v>118.125</v>
      </c>
      <c r="O96">
        <v>123.66562500000001</v>
      </c>
      <c r="P96">
        <v>109.5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19.6614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37.914000000000001</v>
      </c>
      <c r="AH96">
        <v>152.94049999999999</v>
      </c>
      <c r="AI96">
        <v>14.003</v>
      </c>
      <c r="AJ96">
        <v>0</v>
      </c>
      <c r="AK96">
        <v>50.252400000000002</v>
      </c>
      <c r="AL96">
        <v>79.364599999999996</v>
      </c>
      <c r="AM96">
        <v>10.557359999999999</v>
      </c>
      <c r="AN96">
        <v>0.84172000000000002</v>
      </c>
      <c r="AO96">
        <v>30.282</v>
      </c>
      <c r="AP96">
        <v>0</v>
      </c>
      <c r="AQ96">
        <v>62.244</v>
      </c>
      <c r="AR96">
        <v>31.612200000000001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5.48</v>
      </c>
      <c r="AY96">
        <v>0</v>
      </c>
      <c r="AZ96">
        <f t="shared" si="3"/>
        <v>81.040000000000006</v>
      </c>
      <c r="BA96">
        <f t="shared" si="4"/>
        <v>2798.9420980000004</v>
      </c>
      <c r="BD96">
        <v>24.08</v>
      </c>
      <c r="BE96">
        <v>7.63</v>
      </c>
      <c r="BF96">
        <v>0.84</v>
      </c>
      <c r="BG96">
        <v>4.09</v>
      </c>
      <c r="BH96">
        <v>5.81</v>
      </c>
      <c r="BI96">
        <v>7.17</v>
      </c>
      <c r="BJ96">
        <v>3.11</v>
      </c>
      <c r="BK96">
        <v>3.96</v>
      </c>
      <c r="BL96">
        <v>0.97</v>
      </c>
      <c r="BM96">
        <v>0</v>
      </c>
      <c r="BN96">
        <v>0</v>
      </c>
      <c r="BO96">
        <v>13.44</v>
      </c>
      <c r="BP96">
        <v>3.98</v>
      </c>
      <c r="BQ96">
        <v>4.42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81.040000000000006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61.375999999999998</v>
      </c>
      <c r="J97">
        <v>2.1920000000000002</v>
      </c>
      <c r="K97">
        <v>215.533728</v>
      </c>
      <c r="L97">
        <v>653.15250000000003</v>
      </c>
      <c r="M97">
        <v>45</v>
      </c>
      <c r="N97">
        <v>118.125</v>
      </c>
      <c r="O97">
        <v>123.66562500000001</v>
      </c>
      <c r="P97">
        <v>109.5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19.6614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37.914000000000001</v>
      </c>
      <c r="AH97">
        <v>152.94049999999999</v>
      </c>
      <c r="AI97">
        <v>14.003</v>
      </c>
      <c r="AJ97">
        <v>0</v>
      </c>
      <c r="AK97">
        <v>50.252400000000002</v>
      </c>
      <c r="AL97">
        <v>79.364599999999996</v>
      </c>
      <c r="AM97">
        <v>10.557359999999999</v>
      </c>
      <c r="AN97">
        <v>0.84172000000000002</v>
      </c>
      <c r="AO97">
        <v>30.282</v>
      </c>
      <c r="AP97">
        <v>0</v>
      </c>
      <c r="AQ97">
        <v>62.244</v>
      </c>
      <c r="AR97">
        <v>31.612200000000001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5.48</v>
      </c>
      <c r="AY97">
        <v>0</v>
      </c>
      <c r="AZ97">
        <f t="shared" si="3"/>
        <v>82.15</v>
      </c>
      <c r="BA97">
        <f t="shared" si="4"/>
        <v>2800.0520980000006</v>
      </c>
      <c r="BD97">
        <v>24.08</v>
      </c>
      <c r="BE97">
        <v>7.63</v>
      </c>
      <c r="BF97">
        <v>0.73</v>
      </c>
      <c r="BG97">
        <v>4.09</v>
      </c>
      <c r="BH97">
        <v>5.81</v>
      </c>
      <c r="BI97">
        <v>7.17</v>
      </c>
      <c r="BJ97">
        <v>3.11</v>
      </c>
      <c r="BK97">
        <v>3.96</v>
      </c>
      <c r="BL97">
        <v>0.97</v>
      </c>
      <c r="BM97">
        <v>0</v>
      </c>
      <c r="BN97">
        <v>0</v>
      </c>
      <c r="BO97">
        <v>14.66</v>
      </c>
      <c r="BP97">
        <v>3.98</v>
      </c>
      <c r="BQ97">
        <v>4.42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82.15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61.375999999999998</v>
      </c>
      <c r="J98">
        <v>2.1920000000000002</v>
      </c>
      <c r="K98">
        <v>215.533728</v>
      </c>
      <c r="L98">
        <v>653.15250000000003</v>
      </c>
      <c r="M98">
        <v>45</v>
      </c>
      <c r="N98">
        <v>118.125</v>
      </c>
      <c r="O98">
        <v>123.66562500000001</v>
      </c>
      <c r="P98">
        <v>109.5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19.6614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37.914000000000001</v>
      </c>
      <c r="AH98">
        <v>152.94049999999999</v>
      </c>
      <c r="AI98">
        <v>14.003</v>
      </c>
      <c r="AJ98">
        <v>0</v>
      </c>
      <c r="AK98">
        <v>50.252400000000002</v>
      </c>
      <c r="AL98">
        <v>79.364599999999996</v>
      </c>
      <c r="AM98">
        <v>10.557359999999999</v>
      </c>
      <c r="AN98">
        <v>0.84172000000000002</v>
      </c>
      <c r="AO98">
        <v>30.282</v>
      </c>
      <c r="AP98">
        <v>0</v>
      </c>
      <c r="AQ98">
        <v>62.244</v>
      </c>
      <c r="AR98">
        <v>31.612200000000001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5.48</v>
      </c>
      <c r="AY98">
        <v>0</v>
      </c>
      <c r="AZ98">
        <f t="shared" si="3"/>
        <v>82.15</v>
      </c>
      <c r="BA98">
        <f t="shared" si="4"/>
        <v>2800.0520980000006</v>
      </c>
      <c r="BD98">
        <v>24.08</v>
      </c>
      <c r="BE98">
        <v>7.63</v>
      </c>
      <c r="BF98">
        <v>0.73</v>
      </c>
      <c r="BG98">
        <v>4.09</v>
      </c>
      <c r="BH98">
        <v>5.81</v>
      </c>
      <c r="BI98">
        <v>7.17</v>
      </c>
      <c r="BJ98">
        <v>3.11</v>
      </c>
      <c r="BK98">
        <v>3.96</v>
      </c>
      <c r="BL98">
        <v>0.97</v>
      </c>
      <c r="BM98">
        <v>0</v>
      </c>
      <c r="BN98">
        <v>0</v>
      </c>
      <c r="BO98">
        <v>14.66</v>
      </c>
      <c r="BP98">
        <v>3.98</v>
      </c>
      <c r="BQ98">
        <v>4.42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82.15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0.21183750000000001</v>
      </c>
      <c r="E99">
        <f t="shared" si="6"/>
        <v>0</v>
      </c>
      <c r="F99">
        <f t="shared" si="6"/>
        <v>1.2928829999999987</v>
      </c>
      <c r="G99">
        <f t="shared" si="6"/>
        <v>0.37521299999999952</v>
      </c>
      <c r="H99">
        <f t="shared" si="6"/>
        <v>0</v>
      </c>
      <c r="I99">
        <f t="shared" si="6"/>
        <v>1.5659099999999992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1.08</v>
      </c>
      <c r="N99">
        <f t="shared" si="6"/>
        <v>2.835</v>
      </c>
      <c r="O99">
        <f t="shared" si="6"/>
        <v>2.9679749999999947</v>
      </c>
      <c r="P99">
        <f t="shared" si="6"/>
        <v>2.624625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8.1759374999999928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0.2129984999999999</v>
      </c>
      <c r="AA99">
        <f t="shared" si="6"/>
        <v>0.67947583999999939</v>
      </c>
      <c r="AB99">
        <f t="shared" si="6"/>
        <v>0.856999029999999</v>
      </c>
      <c r="AC99">
        <f t="shared" si="6"/>
        <v>0.61221283399999926</v>
      </c>
      <c r="AD99">
        <f t="shared" si="6"/>
        <v>0.88414529999999858</v>
      </c>
      <c r="AE99">
        <f t="shared" si="6"/>
        <v>0.97423706900000129</v>
      </c>
      <c r="AF99">
        <f t="shared" si="6"/>
        <v>0.3067446000000002</v>
      </c>
      <c r="AG99">
        <f t="shared" si="6"/>
        <v>0.90993600000000208</v>
      </c>
      <c r="AH99">
        <f t="shared" si="6"/>
        <v>3.6758278500000041</v>
      </c>
      <c r="AI99">
        <f t="shared" si="6"/>
        <v>0.45414274999999976</v>
      </c>
      <c r="AJ99">
        <f t="shared" si="6"/>
        <v>0</v>
      </c>
      <c r="AK99">
        <f t="shared" si="6"/>
        <v>1.2060575999999998</v>
      </c>
      <c r="AL99">
        <f t="shared" si="6"/>
        <v>1.9215993999999987</v>
      </c>
      <c r="AM99">
        <f t="shared" si="6"/>
        <v>0.24677829000000026</v>
      </c>
      <c r="AN99">
        <f t="shared" si="6"/>
        <v>2.0421274999999964E-2</v>
      </c>
      <c r="AO99">
        <f t="shared" si="6"/>
        <v>0.72132900000000033</v>
      </c>
      <c r="AP99">
        <f t="shared" si="6"/>
        <v>0.13854015000000003</v>
      </c>
      <c r="AQ99">
        <f t="shared" si="6"/>
        <v>0.54368999999999978</v>
      </c>
      <c r="AR99">
        <f t="shared" si="6"/>
        <v>0.75936540000000041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3.8634000000000009E-2</v>
      </c>
      <c r="AY99">
        <f t="shared" si="6"/>
        <v>0</v>
      </c>
      <c r="AZ99">
        <f t="shared" si="6"/>
        <v>1.8952049999999985</v>
      </c>
      <c r="BA99">
        <f>SUM(B99:AZ99)</f>
        <v>65.571241583999935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2.4210000000000016E-2</v>
      </c>
      <c r="BG99">
        <f t="shared" si="7"/>
        <v>9.7200000000000036E-2</v>
      </c>
      <c r="BH99">
        <f t="shared" si="7"/>
        <v>0.13642249999999989</v>
      </c>
      <c r="BI99">
        <f t="shared" si="7"/>
        <v>9.2602500000000032E-2</v>
      </c>
      <c r="BJ99">
        <f t="shared" si="7"/>
        <v>7.5440000000000118E-2</v>
      </c>
      <c r="BK99">
        <f t="shared" si="7"/>
        <v>9.3242499999999992E-2</v>
      </c>
      <c r="BL99">
        <f t="shared" si="7"/>
        <v>2.3122500000000001E-2</v>
      </c>
      <c r="BM99">
        <f t="shared" si="7"/>
        <v>0</v>
      </c>
      <c r="BN99">
        <f t="shared" si="7"/>
        <v>0</v>
      </c>
      <c r="BO99">
        <f t="shared" si="7"/>
        <v>0.34657999999999978</v>
      </c>
      <c r="BP99">
        <f t="shared" si="7"/>
        <v>9.4599999999999948E-2</v>
      </c>
      <c r="BQ99">
        <f t="shared" si="7"/>
        <v>0.10504000000000009</v>
      </c>
      <c r="BR99">
        <f t="shared" si="7"/>
        <v>2.6319999999999996E-2</v>
      </c>
      <c r="BS99">
        <f t="shared" si="7"/>
        <v>1.0985000000000016E-2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1.8952049999999985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632.10209999999995</v>
      </c>
      <c r="M3">
        <v>45</v>
      </c>
      <c r="N3">
        <v>118.125</v>
      </c>
      <c r="O3">
        <v>123.66562500000001</v>
      </c>
      <c r="P3">
        <v>108.75</v>
      </c>
      <c r="Q3">
        <v>21.82</v>
      </c>
      <c r="R3">
        <v>42.390099999999997</v>
      </c>
      <c r="S3">
        <v>26.3901</v>
      </c>
      <c r="T3">
        <v>0</v>
      </c>
      <c r="U3">
        <v>348.97500000000002</v>
      </c>
      <c r="V3">
        <v>20.73</v>
      </c>
      <c r="W3">
        <v>34.799309999999998</v>
      </c>
      <c r="X3">
        <v>147.515625</v>
      </c>
      <c r="Y3">
        <v>0</v>
      </c>
      <c r="Z3">
        <v>0</v>
      </c>
      <c r="AA3">
        <v>42.14808</v>
      </c>
      <c r="AB3">
        <v>39.510120000000001</v>
      </c>
      <c r="AC3">
        <v>29.062808</v>
      </c>
      <c r="AD3">
        <v>36.591700000000003</v>
      </c>
      <c r="AE3">
        <v>30.792000000000002</v>
      </c>
      <c r="AF3">
        <v>17.748000000000001</v>
      </c>
      <c r="AG3">
        <v>37.914000000000001</v>
      </c>
      <c r="AH3">
        <v>152.94049999999999</v>
      </c>
      <c r="AI3">
        <v>14.003</v>
      </c>
      <c r="AJ3">
        <v>0</v>
      </c>
      <c r="AK3">
        <v>50.252400000000002</v>
      </c>
      <c r="AL3">
        <v>79.364599999999996</v>
      </c>
      <c r="AM3">
        <v>10.557359999999999</v>
      </c>
      <c r="AN3">
        <v>0.87997999999999998</v>
      </c>
      <c r="AO3">
        <v>29.988</v>
      </c>
      <c r="AP3">
        <v>12.9381</v>
      </c>
      <c r="AQ3">
        <v>62.244</v>
      </c>
      <c r="AR3">
        <v>39.744</v>
      </c>
      <c r="AS3">
        <v>32.419319999999999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77.41</v>
      </c>
      <c r="BA3">
        <f>SUM(B3:AZ3)</f>
        <v>2693.5485280000003</v>
      </c>
      <c r="BB3">
        <v>0</v>
      </c>
      <c r="BD3">
        <v>24.08</v>
      </c>
      <c r="BE3">
        <v>7.63</v>
      </c>
      <c r="BF3">
        <v>1.01</v>
      </c>
      <c r="BG3">
        <v>4.09</v>
      </c>
      <c r="BH3">
        <v>5.81</v>
      </c>
      <c r="BI3">
        <v>2.29</v>
      </c>
      <c r="BJ3">
        <v>3.11</v>
      </c>
      <c r="BK3">
        <v>3.83</v>
      </c>
      <c r="BL3">
        <v>0.96</v>
      </c>
      <c r="BM3">
        <v>0</v>
      </c>
      <c r="BN3">
        <v>0</v>
      </c>
      <c r="BO3">
        <v>14.66</v>
      </c>
      <c r="BP3">
        <v>3.98</v>
      </c>
      <c r="BQ3">
        <v>4.42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77.41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623.97209999999995</v>
      </c>
      <c r="M4">
        <v>45</v>
      </c>
      <c r="N4">
        <v>118.125</v>
      </c>
      <c r="O4">
        <v>123.66562500000001</v>
      </c>
      <c r="P4">
        <v>108.75</v>
      </c>
      <c r="Q4">
        <v>21.82</v>
      </c>
      <c r="R4">
        <v>42.390099999999997</v>
      </c>
      <c r="S4">
        <v>26.3901</v>
      </c>
      <c r="T4">
        <v>0</v>
      </c>
      <c r="U4">
        <v>348.97500000000002</v>
      </c>
      <c r="V4">
        <v>20.73</v>
      </c>
      <c r="W4">
        <v>34.799309999999998</v>
      </c>
      <c r="X4">
        <v>147.515625</v>
      </c>
      <c r="Y4">
        <v>0</v>
      </c>
      <c r="Z4">
        <v>0</v>
      </c>
      <c r="AA4">
        <v>42.14808</v>
      </c>
      <c r="AB4">
        <v>39.510120000000001</v>
      </c>
      <c r="AC4">
        <v>29.062808</v>
      </c>
      <c r="AD4">
        <v>36.591700000000003</v>
      </c>
      <c r="AE4">
        <v>30.792000000000002</v>
      </c>
      <c r="AF4">
        <v>17.748000000000001</v>
      </c>
      <c r="AG4">
        <v>37.914000000000001</v>
      </c>
      <c r="AH4">
        <v>152.94049999999999</v>
      </c>
      <c r="AI4">
        <v>14.003</v>
      </c>
      <c r="AJ4">
        <v>0</v>
      </c>
      <c r="AK4">
        <v>50.252400000000002</v>
      </c>
      <c r="AL4">
        <v>79.364599999999996</v>
      </c>
      <c r="AM4">
        <v>10.557359999999999</v>
      </c>
      <c r="AN4">
        <v>0.87997999999999998</v>
      </c>
      <c r="AO4">
        <v>29.988</v>
      </c>
      <c r="AP4">
        <v>12.9381</v>
      </c>
      <c r="AQ4">
        <v>62.244</v>
      </c>
      <c r="AR4">
        <v>39.744</v>
      </c>
      <c r="AS4">
        <v>32.419319999999999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77.41</v>
      </c>
      <c r="BA4">
        <f t="shared" ref="BA4:BA67" si="1">SUM(B4:AZ4)</f>
        <v>2685.4185280000002</v>
      </c>
      <c r="BB4">
        <v>1</v>
      </c>
      <c r="BD4">
        <v>24.08</v>
      </c>
      <c r="BE4">
        <v>7.63</v>
      </c>
      <c r="BF4">
        <v>1.01</v>
      </c>
      <c r="BG4">
        <v>4.09</v>
      </c>
      <c r="BH4">
        <v>5.81</v>
      </c>
      <c r="BI4">
        <v>2.29</v>
      </c>
      <c r="BJ4">
        <v>3.11</v>
      </c>
      <c r="BK4">
        <v>3.83</v>
      </c>
      <c r="BL4">
        <v>0.96</v>
      </c>
      <c r="BM4">
        <v>0</v>
      </c>
      <c r="BN4">
        <v>0</v>
      </c>
      <c r="BO4">
        <v>14.66</v>
      </c>
      <c r="BP4">
        <v>3.98</v>
      </c>
      <c r="BQ4">
        <v>4.42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77.41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623.76210000000003</v>
      </c>
      <c r="M5">
        <v>45</v>
      </c>
      <c r="N5">
        <v>118.125</v>
      </c>
      <c r="O5">
        <v>123.66562500000001</v>
      </c>
      <c r="P5">
        <v>108.75</v>
      </c>
      <c r="Q5">
        <v>21.82</v>
      </c>
      <c r="R5">
        <v>42.390099999999997</v>
      </c>
      <c r="S5">
        <v>26.3901</v>
      </c>
      <c r="T5">
        <v>0</v>
      </c>
      <c r="U5">
        <v>348.97500000000002</v>
      </c>
      <c r="V5">
        <v>20.73</v>
      </c>
      <c r="W5">
        <v>34.799309999999998</v>
      </c>
      <c r="X5">
        <v>147.515625</v>
      </c>
      <c r="Y5">
        <v>0</v>
      </c>
      <c r="Z5">
        <v>0</v>
      </c>
      <c r="AA5">
        <v>42.14808</v>
      </c>
      <c r="AB5">
        <v>39.510120000000001</v>
      </c>
      <c r="AC5">
        <v>29.062808</v>
      </c>
      <c r="AD5">
        <v>36.591700000000003</v>
      </c>
      <c r="AE5">
        <v>30.792000000000002</v>
      </c>
      <c r="AF5">
        <v>17.748000000000001</v>
      </c>
      <c r="AG5">
        <v>37.914000000000001</v>
      </c>
      <c r="AH5">
        <v>152.94049999999999</v>
      </c>
      <c r="AI5">
        <v>14.003</v>
      </c>
      <c r="AJ5">
        <v>0</v>
      </c>
      <c r="AK5">
        <v>50.252400000000002</v>
      </c>
      <c r="AL5">
        <v>79.364599999999996</v>
      </c>
      <c r="AM5">
        <v>10.557359999999999</v>
      </c>
      <c r="AN5">
        <v>0.87997999999999998</v>
      </c>
      <c r="AO5">
        <v>29.988</v>
      </c>
      <c r="AP5">
        <v>12.9381</v>
      </c>
      <c r="AQ5">
        <v>62.244</v>
      </c>
      <c r="AR5">
        <v>39.744</v>
      </c>
      <c r="AS5">
        <v>32.419319999999999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77.41</v>
      </c>
      <c r="BA5">
        <f t="shared" si="1"/>
        <v>2685.2085280000001</v>
      </c>
      <c r="BB5">
        <v>2</v>
      </c>
      <c r="BD5">
        <v>24.08</v>
      </c>
      <c r="BE5">
        <v>7.63</v>
      </c>
      <c r="BF5">
        <v>1.01</v>
      </c>
      <c r="BG5">
        <v>4.09</v>
      </c>
      <c r="BH5">
        <v>5.81</v>
      </c>
      <c r="BI5">
        <v>2.29</v>
      </c>
      <c r="BJ5">
        <v>3.11</v>
      </c>
      <c r="BK5">
        <v>3.83</v>
      </c>
      <c r="BL5">
        <v>0.96</v>
      </c>
      <c r="BM5">
        <v>0</v>
      </c>
      <c r="BN5">
        <v>0</v>
      </c>
      <c r="BO5">
        <v>14.66</v>
      </c>
      <c r="BP5">
        <v>3.98</v>
      </c>
      <c r="BQ5">
        <v>4.42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77.41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623.76210000000003</v>
      </c>
      <c r="M6">
        <v>45</v>
      </c>
      <c r="N6">
        <v>118.125</v>
      </c>
      <c r="O6">
        <v>123.66562500000001</v>
      </c>
      <c r="P6">
        <v>108.75</v>
      </c>
      <c r="Q6">
        <v>21.82</v>
      </c>
      <c r="R6">
        <v>42.390099999999997</v>
      </c>
      <c r="S6">
        <v>26.3901</v>
      </c>
      <c r="T6">
        <v>0</v>
      </c>
      <c r="U6">
        <v>348.97500000000002</v>
      </c>
      <c r="V6">
        <v>20.73</v>
      </c>
      <c r="W6">
        <v>34.799309999999998</v>
      </c>
      <c r="X6">
        <v>147.515625</v>
      </c>
      <c r="Y6">
        <v>0</v>
      </c>
      <c r="Z6">
        <v>0</v>
      </c>
      <c r="AA6">
        <v>42.14808</v>
      </c>
      <c r="AB6">
        <v>39.510120000000001</v>
      </c>
      <c r="AC6">
        <v>29.062808</v>
      </c>
      <c r="AD6">
        <v>36.591700000000003</v>
      </c>
      <c r="AE6">
        <v>30.792000000000002</v>
      </c>
      <c r="AF6">
        <v>17.748000000000001</v>
      </c>
      <c r="AG6">
        <v>37.914000000000001</v>
      </c>
      <c r="AH6">
        <v>152.94049999999999</v>
      </c>
      <c r="AI6">
        <v>14.003</v>
      </c>
      <c r="AJ6">
        <v>0</v>
      </c>
      <c r="AK6">
        <v>50.252400000000002</v>
      </c>
      <c r="AL6">
        <v>79.364599999999996</v>
      </c>
      <c r="AM6">
        <v>10.557359999999999</v>
      </c>
      <c r="AN6">
        <v>0.87997999999999998</v>
      </c>
      <c r="AO6">
        <v>29.988</v>
      </c>
      <c r="AP6">
        <v>12.9381</v>
      </c>
      <c r="AQ6">
        <v>46.683</v>
      </c>
      <c r="AR6">
        <v>39.744</v>
      </c>
      <c r="AS6">
        <v>32.419319999999999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77.41</v>
      </c>
      <c r="BA6">
        <f t="shared" si="1"/>
        <v>2669.647528</v>
      </c>
      <c r="BB6">
        <v>3</v>
      </c>
      <c r="BD6">
        <v>24.08</v>
      </c>
      <c r="BE6">
        <v>7.63</v>
      </c>
      <c r="BF6">
        <v>1.01</v>
      </c>
      <c r="BG6">
        <v>4.09</v>
      </c>
      <c r="BH6">
        <v>5.81</v>
      </c>
      <c r="BI6">
        <v>2.29</v>
      </c>
      <c r="BJ6">
        <v>3.11</v>
      </c>
      <c r="BK6">
        <v>3.83</v>
      </c>
      <c r="BL6">
        <v>0.96</v>
      </c>
      <c r="BM6">
        <v>0</v>
      </c>
      <c r="BN6">
        <v>0</v>
      </c>
      <c r="BO6">
        <v>14.66</v>
      </c>
      <c r="BP6">
        <v>3.98</v>
      </c>
      <c r="BQ6">
        <v>4.42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77.41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579.41240000000005</v>
      </c>
      <c r="M7">
        <v>45</v>
      </c>
      <c r="N7">
        <v>118.125</v>
      </c>
      <c r="O7">
        <v>123.66562500000001</v>
      </c>
      <c r="P7">
        <v>108.75</v>
      </c>
      <c r="Q7">
        <v>21.82</v>
      </c>
      <c r="R7">
        <v>42.390099999999997</v>
      </c>
      <c r="S7">
        <v>26.3901</v>
      </c>
      <c r="T7">
        <v>0</v>
      </c>
      <c r="U7">
        <v>348.97500000000002</v>
      </c>
      <c r="V7">
        <v>20.73</v>
      </c>
      <c r="W7">
        <v>34.799309999999998</v>
      </c>
      <c r="X7">
        <v>147.515625</v>
      </c>
      <c r="Y7">
        <v>0</v>
      </c>
      <c r="Z7">
        <v>0</v>
      </c>
      <c r="AA7">
        <v>42.14808</v>
      </c>
      <c r="AB7">
        <v>39.510120000000001</v>
      </c>
      <c r="AC7">
        <v>29.062808</v>
      </c>
      <c r="AD7">
        <v>36.591700000000003</v>
      </c>
      <c r="AE7">
        <v>30.792000000000002</v>
      </c>
      <c r="AF7">
        <v>17.748000000000001</v>
      </c>
      <c r="AG7">
        <v>37.914000000000001</v>
      </c>
      <c r="AH7">
        <v>152.94049999999999</v>
      </c>
      <c r="AI7">
        <v>14.003</v>
      </c>
      <c r="AJ7">
        <v>0</v>
      </c>
      <c r="AK7">
        <v>50.252400000000002</v>
      </c>
      <c r="AL7">
        <v>79.364599999999996</v>
      </c>
      <c r="AM7">
        <v>10.557359999999999</v>
      </c>
      <c r="AN7">
        <v>0.82259000000000004</v>
      </c>
      <c r="AO7">
        <v>29.988</v>
      </c>
      <c r="AP7">
        <v>8.3264999999999993</v>
      </c>
      <c r="AQ7">
        <v>46.683</v>
      </c>
      <c r="AR7">
        <v>39.744</v>
      </c>
      <c r="AS7">
        <v>30.939599999999999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77.41</v>
      </c>
      <c r="BA7">
        <f t="shared" si="1"/>
        <v>2619.1491180000007</v>
      </c>
      <c r="BB7">
        <v>4</v>
      </c>
      <c r="BD7">
        <v>24.08</v>
      </c>
      <c r="BE7">
        <v>7.63</v>
      </c>
      <c r="BF7">
        <v>1.01</v>
      </c>
      <c r="BG7">
        <v>4.09</v>
      </c>
      <c r="BH7">
        <v>5.81</v>
      </c>
      <c r="BI7">
        <v>2.29</v>
      </c>
      <c r="BJ7">
        <v>3.11</v>
      </c>
      <c r="BK7">
        <v>3.83</v>
      </c>
      <c r="BL7">
        <v>0.96</v>
      </c>
      <c r="BM7">
        <v>0</v>
      </c>
      <c r="BN7">
        <v>0</v>
      </c>
      <c r="BO7">
        <v>14.66</v>
      </c>
      <c r="BP7">
        <v>3.98</v>
      </c>
      <c r="BQ7">
        <v>4.42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77.41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579.41240000000005</v>
      </c>
      <c r="M8">
        <v>45</v>
      </c>
      <c r="N8">
        <v>118.125</v>
      </c>
      <c r="O8">
        <v>123.66562500000001</v>
      </c>
      <c r="P8">
        <v>108.75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20.73</v>
      </c>
      <c r="W8">
        <v>34.799309999999998</v>
      </c>
      <c r="X8">
        <v>147.515625</v>
      </c>
      <c r="Y8">
        <v>0</v>
      </c>
      <c r="Z8">
        <v>0</v>
      </c>
      <c r="AA8">
        <v>42.14808</v>
      </c>
      <c r="AB8">
        <v>39.510120000000001</v>
      </c>
      <c r="AC8">
        <v>29.062808</v>
      </c>
      <c r="AD8">
        <v>36.591700000000003</v>
      </c>
      <c r="AE8">
        <v>30.792000000000002</v>
      </c>
      <c r="AF8">
        <v>17.748000000000001</v>
      </c>
      <c r="AG8">
        <v>37.914000000000001</v>
      </c>
      <c r="AH8">
        <v>152.94049999999999</v>
      </c>
      <c r="AI8">
        <v>14.003</v>
      </c>
      <c r="AJ8">
        <v>0</v>
      </c>
      <c r="AK8">
        <v>50.252400000000002</v>
      </c>
      <c r="AL8">
        <v>79.364599999999996</v>
      </c>
      <c r="AM8">
        <v>10.557359999999999</v>
      </c>
      <c r="AN8">
        <v>0.82259000000000004</v>
      </c>
      <c r="AO8">
        <v>29.988</v>
      </c>
      <c r="AP8">
        <v>8.3264999999999993</v>
      </c>
      <c r="AQ8">
        <v>46.683</v>
      </c>
      <c r="AR8">
        <v>39.744</v>
      </c>
      <c r="AS8">
        <v>30.939599999999999</v>
      </c>
      <c r="AT8">
        <v>8.8048099999999998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77.41</v>
      </c>
      <c r="BA8">
        <f t="shared" si="1"/>
        <v>2616.7063280000007</v>
      </c>
      <c r="BB8">
        <v>5</v>
      </c>
      <c r="BD8">
        <v>24.08</v>
      </c>
      <c r="BE8">
        <v>7.63</v>
      </c>
      <c r="BF8">
        <v>1.01</v>
      </c>
      <c r="BG8">
        <v>4.09</v>
      </c>
      <c r="BH8">
        <v>5.81</v>
      </c>
      <c r="BI8">
        <v>2.29</v>
      </c>
      <c r="BJ8">
        <v>3.11</v>
      </c>
      <c r="BK8">
        <v>3.83</v>
      </c>
      <c r="BL8">
        <v>0.96</v>
      </c>
      <c r="BM8">
        <v>0</v>
      </c>
      <c r="BN8">
        <v>0</v>
      </c>
      <c r="BO8">
        <v>14.66</v>
      </c>
      <c r="BP8">
        <v>3.98</v>
      </c>
      <c r="BQ8">
        <v>4.42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77.41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621.71209999999996</v>
      </c>
      <c r="M9">
        <v>45</v>
      </c>
      <c r="N9">
        <v>118.125</v>
      </c>
      <c r="O9">
        <v>123.66562500000001</v>
      </c>
      <c r="P9">
        <v>108.75</v>
      </c>
      <c r="Q9">
        <v>21.82</v>
      </c>
      <c r="R9">
        <v>42.390099999999997</v>
      </c>
      <c r="S9">
        <v>26.3901</v>
      </c>
      <c r="T9">
        <v>0</v>
      </c>
      <c r="U9">
        <v>348.97500000000002</v>
      </c>
      <c r="V9">
        <v>20.73</v>
      </c>
      <c r="W9">
        <v>34.799309999999998</v>
      </c>
      <c r="X9">
        <v>147.515625</v>
      </c>
      <c r="Y9">
        <v>0</v>
      </c>
      <c r="Z9">
        <v>0</v>
      </c>
      <c r="AA9">
        <v>42.14808</v>
      </c>
      <c r="AB9">
        <v>39.510120000000001</v>
      </c>
      <c r="AC9">
        <v>29.062808</v>
      </c>
      <c r="AD9">
        <v>36.591700000000003</v>
      </c>
      <c r="AE9">
        <v>30.792000000000002</v>
      </c>
      <c r="AF9">
        <v>17.748000000000001</v>
      </c>
      <c r="AG9">
        <v>37.914000000000001</v>
      </c>
      <c r="AH9">
        <v>152.94049999999999</v>
      </c>
      <c r="AI9">
        <v>14.003</v>
      </c>
      <c r="AJ9">
        <v>0</v>
      </c>
      <c r="AK9">
        <v>50.252400000000002</v>
      </c>
      <c r="AL9">
        <v>79.364599999999996</v>
      </c>
      <c r="AM9">
        <v>10.557359999999999</v>
      </c>
      <c r="AN9">
        <v>0.82259000000000004</v>
      </c>
      <c r="AO9">
        <v>29.988</v>
      </c>
      <c r="AP9">
        <v>8.3264999999999993</v>
      </c>
      <c r="AQ9">
        <v>46.368000000000002</v>
      </c>
      <c r="AR9">
        <v>44.16</v>
      </c>
      <c r="AS9">
        <v>30.939599999999999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77.41</v>
      </c>
      <c r="BA9">
        <f t="shared" si="1"/>
        <v>2665.549818</v>
      </c>
      <c r="BB9">
        <v>6</v>
      </c>
      <c r="BD9">
        <v>24.08</v>
      </c>
      <c r="BE9">
        <v>7.63</v>
      </c>
      <c r="BF9">
        <v>1.01</v>
      </c>
      <c r="BG9">
        <v>4.09</v>
      </c>
      <c r="BH9">
        <v>5.81</v>
      </c>
      <c r="BI9">
        <v>2.29</v>
      </c>
      <c r="BJ9">
        <v>3.11</v>
      </c>
      <c r="BK9">
        <v>3.83</v>
      </c>
      <c r="BL9">
        <v>0.96</v>
      </c>
      <c r="BM9">
        <v>0</v>
      </c>
      <c r="BN9">
        <v>0</v>
      </c>
      <c r="BO9">
        <v>14.66</v>
      </c>
      <c r="BP9">
        <v>3.98</v>
      </c>
      <c r="BQ9">
        <v>4.42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77.41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560.99210000000005</v>
      </c>
      <c r="M10">
        <v>45</v>
      </c>
      <c r="N10">
        <v>118.125</v>
      </c>
      <c r="O10">
        <v>123.66562500000001</v>
      </c>
      <c r="P10">
        <v>108.75</v>
      </c>
      <c r="Q10">
        <v>21.82</v>
      </c>
      <c r="R10">
        <v>42.390099999999997</v>
      </c>
      <c r="S10">
        <v>26.3901</v>
      </c>
      <c r="T10">
        <v>0</v>
      </c>
      <c r="U10">
        <v>348.97500000000002</v>
      </c>
      <c r="V10">
        <v>20.73</v>
      </c>
      <c r="W10">
        <v>34.799309999999998</v>
      </c>
      <c r="X10">
        <v>147.515625</v>
      </c>
      <c r="Y10">
        <v>0</v>
      </c>
      <c r="Z10">
        <v>0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30.792000000000002</v>
      </c>
      <c r="AF10">
        <v>17.748000000000001</v>
      </c>
      <c r="AG10">
        <v>37.914000000000001</v>
      </c>
      <c r="AH10">
        <v>152.94049999999999</v>
      </c>
      <c r="AI10">
        <v>14.003</v>
      </c>
      <c r="AJ10">
        <v>0</v>
      </c>
      <c r="AK10">
        <v>50.252400000000002</v>
      </c>
      <c r="AL10">
        <v>79.364599999999996</v>
      </c>
      <c r="AM10">
        <v>10.557359999999999</v>
      </c>
      <c r="AN10">
        <v>0.82259000000000004</v>
      </c>
      <c r="AO10">
        <v>29.988</v>
      </c>
      <c r="AP10">
        <v>8.3264999999999993</v>
      </c>
      <c r="AQ10">
        <v>44.414999999999999</v>
      </c>
      <c r="AR10">
        <v>44.16</v>
      </c>
      <c r="AS10">
        <v>30.939599999999999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77.41</v>
      </c>
      <c r="BA10">
        <f t="shared" si="1"/>
        <v>2602.8768180000002</v>
      </c>
      <c r="BB10">
        <v>7</v>
      </c>
      <c r="BD10">
        <v>24.08</v>
      </c>
      <c r="BE10">
        <v>7.63</v>
      </c>
      <c r="BF10">
        <v>1.01</v>
      </c>
      <c r="BG10">
        <v>4.09</v>
      </c>
      <c r="BH10">
        <v>5.81</v>
      </c>
      <c r="BI10">
        <v>2.29</v>
      </c>
      <c r="BJ10">
        <v>3.11</v>
      </c>
      <c r="BK10">
        <v>3.83</v>
      </c>
      <c r="BL10">
        <v>0.96</v>
      </c>
      <c r="BM10">
        <v>0</v>
      </c>
      <c r="BN10">
        <v>0</v>
      </c>
      <c r="BO10">
        <v>14.66</v>
      </c>
      <c r="BP10">
        <v>3.98</v>
      </c>
      <c r="BQ10">
        <v>4.42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77.41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481.89210000000003</v>
      </c>
      <c r="M11">
        <v>45</v>
      </c>
      <c r="N11">
        <v>118.125</v>
      </c>
      <c r="O11">
        <v>123.66562500000001</v>
      </c>
      <c r="P11">
        <v>108.75</v>
      </c>
      <c r="Q11">
        <v>21.82</v>
      </c>
      <c r="R11">
        <v>42.390099999999997</v>
      </c>
      <c r="S11">
        <v>26.3901</v>
      </c>
      <c r="T11">
        <v>0</v>
      </c>
      <c r="U11">
        <v>348.97500000000002</v>
      </c>
      <c r="V11">
        <v>20.73</v>
      </c>
      <c r="W11">
        <v>34.799309999999998</v>
      </c>
      <c r="X11">
        <v>147.515625</v>
      </c>
      <c r="Y11">
        <v>0</v>
      </c>
      <c r="Z11">
        <v>0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30.792000000000002</v>
      </c>
      <c r="AF11">
        <v>8.8740000000000006</v>
      </c>
      <c r="AG11">
        <v>37.914000000000001</v>
      </c>
      <c r="AH11">
        <v>152.94049999999999</v>
      </c>
      <c r="AI11">
        <v>14.003</v>
      </c>
      <c r="AJ11">
        <v>0</v>
      </c>
      <c r="AK11">
        <v>50.252400000000002</v>
      </c>
      <c r="AL11">
        <v>79.364599999999996</v>
      </c>
      <c r="AM11">
        <v>10.557359999999999</v>
      </c>
      <c r="AN11">
        <v>0.82259000000000004</v>
      </c>
      <c r="AO11">
        <v>29.988</v>
      </c>
      <c r="AP11">
        <v>8.3264999999999993</v>
      </c>
      <c r="AQ11">
        <v>44.414999999999999</v>
      </c>
      <c r="AR11">
        <v>44.16</v>
      </c>
      <c r="AS11">
        <v>30.939599999999999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77.800000000000011</v>
      </c>
      <c r="BA11">
        <f t="shared" si="1"/>
        <v>2515.2928180000004</v>
      </c>
      <c r="BB11">
        <v>8</v>
      </c>
      <c r="BD11">
        <v>25.43</v>
      </c>
      <c r="BE11">
        <v>7.45</v>
      </c>
      <c r="BF11">
        <v>1.06</v>
      </c>
      <c r="BG11">
        <v>3.97</v>
      </c>
      <c r="BH11">
        <v>5.63</v>
      </c>
      <c r="BI11">
        <v>2.25</v>
      </c>
      <c r="BJ11">
        <v>3.21</v>
      </c>
      <c r="BK11">
        <v>3.84</v>
      </c>
      <c r="BL11">
        <v>0.92</v>
      </c>
      <c r="BM11">
        <v>0</v>
      </c>
      <c r="BN11">
        <v>0</v>
      </c>
      <c r="BO11">
        <v>14.31</v>
      </c>
      <c r="BP11">
        <v>3.84</v>
      </c>
      <c r="BQ11">
        <v>4.29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77.800000000000011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215.5301</v>
      </c>
      <c r="L12">
        <v>462.53210000000001</v>
      </c>
      <c r="M12">
        <v>45</v>
      </c>
      <c r="N12">
        <v>118.125</v>
      </c>
      <c r="O12">
        <v>123.66562500000001</v>
      </c>
      <c r="P12">
        <v>108.75</v>
      </c>
      <c r="Q12">
        <v>21.82</v>
      </c>
      <c r="R12">
        <v>42.390099999999997</v>
      </c>
      <c r="S12">
        <v>26.3901</v>
      </c>
      <c r="T12">
        <v>0</v>
      </c>
      <c r="U12">
        <v>348.97500000000002</v>
      </c>
      <c r="V12">
        <v>20.73</v>
      </c>
      <c r="W12">
        <v>34.799309999999998</v>
      </c>
      <c r="X12">
        <v>147.515625</v>
      </c>
      <c r="Y12">
        <v>0</v>
      </c>
      <c r="Z12">
        <v>0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30.792000000000002</v>
      </c>
      <c r="AF12">
        <v>8.8740000000000006</v>
      </c>
      <c r="AG12">
        <v>37.914000000000001</v>
      </c>
      <c r="AH12">
        <v>152.94049999999999</v>
      </c>
      <c r="AI12">
        <v>14.003</v>
      </c>
      <c r="AJ12">
        <v>0</v>
      </c>
      <c r="AK12">
        <v>50.252400000000002</v>
      </c>
      <c r="AL12">
        <v>79.364599999999996</v>
      </c>
      <c r="AM12">
        <v>10.557359999999999</v>
      </c>
      <c r="AN12">
        <v>0.82259000000000004</v>
      </c>
      <c r="AO12">
        <v>29.988</v>
      </c>
      <c r="AP12">
        <v>8.3264999999999993</v>
      </c>
      <c r="AQ12">
        <v>44.414999999999999</v>
      </c>
      <c r="AR12">
        <v>44.16</v>
      </c>
      <c r="AS12">
        <v>30.939599999999999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77.800000000000011</v>
      </c>
      <c r="BA12">
        <f t="shared" si="1"/>
        <v>2495.9328180000002</v>
      </c>
      <c r="BB12">
        <v>9</v>
      </c>
      <c r="BD12">
        <v>25.43</v>
      </c>
      <c r="BE12">
        <v>7.45</v>
      </c>
      <c r="BF12">
        <v>1.06</v>
      </c>
      <c r="BG12">
        <v>3.97</v>
      </c>
      <c r="BH12">
        <v>5.63</v>
      </c>
      <c r="BI12">
        <v>2.25</v>
      </c>
      <c r="BJ12">
        <v>3.21</v>
      </c>
      <c r="BK12">
        <v>3.84</v>
      </c>
      <c r="BL12">
        <v>0.92</v>
      </c>
      <c r="BM12">
        <v>0</v>
      </c>
      <c r="BN12">
        <v>0</v>
      </c>
      <c r="BO12">
        <v>14.31</v>
      </c>
      <c r="BP12">
        <v>3.84</v>
      </c>
      <c r="BQ12">
        <v>4.29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77.800000000000011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215.5301</v>
      </c>
      <c r="L13">
        <v>417.55239999999998</v>
      </c>
      <c r="M13">
        <v>45</v>
      </c>
      <c r="N13">
        <v>118.125</v>
      </c>
      <c r="O13">
        <v>123.66562500000001</v>
      </c>
      <c r="P13">
        <v>108.75</v>
      </c>
      <c r="Q13">
        <v>21.82</v>
      </c>
      <c r="R13">
        <v>42.390099999999997</v>
      </c>
      <c r="S13">
        <v>26.3901</v>
      </c>
      <c r="T13">
        <v>0</v>
      </c>
      <c r="U13">
        <v>348.97500000000002</v>
      </c>
      <c r="V13">
        <v>20.73</v>
      </c>
      <c r="W13">
        <v>34.799309999999998</v>
      </c>
      <c r="X13">
        <v>147.515625</v>
      </c>
      <c r="Y13">
        <v>0</v>
      </c>
      <c r="Z13">
        <v>0</v>
      </c>
      <c r="AA13">
        <v>42.14808</v>
      </c>
      <c r="AB13">
        <v>39.510120000000001</v>
      </c>
      <c r="AC13">
        <v>29.062808</v>
      </c>
      <c r="AD13">
        <v>36.591700000000003</v>
      </c>
      <c r="AE13">
        <v>47.470999999999997</v>
      </c>
      <c r="AF13">
        <v>8.8740000000000006</v>
      </c>
      <c r="AG13">
        <v>37.914000000000001</v>
      </c>
      <c r="AH13">
        <v>152.94049999999999</v>
      </c>
      <c r="AI13">
        <v>3.1825000000000001</v>
      </c>
      <c r="AJ13">
        <v>0</v>
      </c>
      <c r="AK13">
        <v>50.252400000000002</v>
      </c>
      <c r="AL13">
        <v>79.364599999999996</v>
      </c>
      <c r="AM13">
        <v>10.557359999999999</v>
      </c>
      <c r="AN13">
        <v>0.82259000000000004</v>
      </c>
      <c r="AO13">
        <v>29.988</v>
      </c>
      <c r="AP13">
        <v>8.3264999999999993</v>
      </c>
      <c r="AQ13">
        <v>44.414999999999999</v>
      </c>
      <c r="AR13">
        <v>44.16</v>
      </c>
      <c r="AS13">
        <v>30.939599999999999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77.800000000000011</v>
      </c>
      <c r="BA13">
        <f t="shared" si="1"/>
        <v>2456.8116180000002</v>
      </c>
      <c r="BB13">
        <v>10</v>
      </c>
      <c r="BD13">
        <v>25.43</v>
      </c>
      <c r="BE13">
        <v>7.45</v>
      </c>
      <c r="BF13">
        <v>1.06</v>
      </c>
      <c r="BG13">
        <v>3.97</v>
      </c>
      <c r="BH13">
        <v>5.63</v>
      </c>
      <c r="BI13">
        <v>2.25</v>
      </c>
      <c r="BJ13">
        <v>3.21</v>
      </c>
      <c r="BK13">
        <v>3.84</v>
      </c>
      <c r="BL13">
        <v>0.92</v>
      </c>
      <c r="BM13">
        <v>0</v>
      </c>
      <c r="BN13">
        <v>0</v>
      </c>
      <c r="BO13">
        <v>14.31</v>
      </c>
      <c r="BP13">
        <v>3.84</v>
      </c>
      <c r="BQ13">
        <v>4.29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77.800000000000011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212.57730000000001</v>
      </c>
      <c r="L14">
        <v>412.32240000000002</v>
      </c>
      <c r="M14">
        <v>45</v>
      </c>
      <c r="N14">
        <v>118.125</v>
      </c>
      <c r="O14">
        <v>123.66562500000001</v>
      </c>
      <c r="P14">
        <v>108.75</v>
      </c>
      <c r="Q14">
        <v>21.82</v>
      </c>
      <c r="R14">
        <v>42.390099999999997</v>
      </c>
      <c r="S14">
        <v>26.3901</v>
      </c>
      <c r="T14">
        <v>0</v>
      </c>
      <c r="U14">
        <v>348.97500000000002</v>
      </c>
      <c r="V14">
        <v>20.73</v>
      </c>
      <c r="W14">
        <v>34.799309999999998</v>
      </c>
      <c r="X14">
        <v>147.515625</v>
      </c>
      <c r="Y14">
        <v>0</v>
      </c>
      <c r="Z14">
        <v>0</v>
      </c>
      <c r="AA14">
        <v>42.14808</v>
      </c>
      <c r="AB14">
        <v>39.510120000000001</v>
      </c>
      <c r="AC14">
        <v>29.062808</v>
      </c>
      <c r="AD14">
        <v>36.591700000000003</v>
      </c>
      <c r="AE14">
        <v>47.470999999999997</v>
      </c>
      <c r="AF14">
        <v>8.8740000000000006</v>
      </c>
      <c r="AG14">
        <v>37.914000000000001</v>
      </c>
      <c r="AH14">
        <v>152.94049999999999</v>
      </c>
      <c r="AI14">
        <v>3.1825000000000001</v>
      </c>
      <c r="AJ14">
        <v>0</v>
      </c>
      <c r="AK14">
        <v>50.252400000000002</v>
      </c>
      <c r="AL14">
        <v>79.364599999999996</v>
      </c>
      <c r="AM14">
        <v>10.557359999999999</v>
      </c>
      <c r="AN14">
        <v>0.82259000000000004</v>
      </c>
      <c r="AO14">
        <v>29.988</v>
      </c>
      <c r="AP14">
        <v>8.3264999999999993</v>
      </c>
      <c r="AQ14">
        <v>29.61</v>
      </c>
      <c r="AR14">
        <v>44.16</v>
      </c>
      <c r="AS14">
        <v>30.939599999999999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77.800000000000011</v>
      </c>
      <c r="BA14">
        <f t="shared" si="1"/>
        <v>2433.8238180000003</v>
      </c>
      <c r="BB14">
        <v>11</v>
      </c>
      <c r="BD14">
        <v>25.43</v>
      </c>
      <c r="BE14">
        <v>7.45</v>
      </c>
      <c r="BF14">
        <v>1.06</v>
      </c>
      <c r="BG14">
        <v>3.97</v>
      </c>
      <c r="BH14">
        <v>5.63</v>
      </c>
      <c r="BI14">
        <v>2.25</v>
      </c>
      <c r="BJ14">
        <v>3.21</v>
      </c>
      <c r="BK14">
        <v>3.84</v>
      </c>
      <c r="BL14">
        <v>0.92</v>
      </c>
      <c r="BM14">
        <v>0</v>
      </c>
      <c r="BN14">
        <v>0</v>
      </c>
      <c r="BO14">
        <v>14.31</v>
      </c>
      <c r="BP14">
        <v>3.84</v>
      </c>
      <c r="BQ14">
        <v>4.29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77.800000000000011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212.57730000000001</v>
      </c>
      <c r="L15">
        <v>446.22210000000001</v>
      </c>
      <c r="M15">
        <v>45</v>
      </c>
      <c r="N15">
        <v>118.125</v>
      </c>
      <c r="O15">
        <v>123.66562500000001</v>
      </c>
      <c r="P15">
        <v>108.75</v>
      </c>
      <c r="Q15">
        <v>21.82</v>
      </c>
      <c r="R15">
        <v>42.390099999999997</v>
      </c>
      <c r="S15">
        <v>26.3901</v>
      </c>
      <c r="T15">
        <v>0</v>
      </c>
      <c r="U15">
        <v>343.125</v>
      </c>
      <c r="V15">
        <v>20.73</v>
      </c>
      <c r="W15">
        <v>34.799309999999998</v>
      </c>
      <c r="X15">
        <v>147.515625</v>
      </c>
      <c r="Y15">
        <v>0</v>
      </c>
      <c r="Z15">
        <v>0</v>
      </c>
      <c r="AA15">
        <v>42.14808</v>
      </c>
      <c r="AB15">
        <v>39.510120000000001</v>
      </c>
      <c r="AC15">
        <v>29.062808</v>
      </c>
      <c r="AD15">
        <v>36.591700000000003</v>
      </c>
      <c r="AE15">
        <v>47.470999999999997</v>
      </c>
      <c r="AF15">
        <v>8.8740000000000006</v>
      </c>
      <c r="AG15">
        <v>37.914000000000001</v>
      </c>
      <c r="AH15">
        <v>152.94049999999999</v>
      </c>
      <c r="AI15">
        <v>3.1825000000000001</v>
      </c>
      <c r="AJ15">
        <v>0</v>
      </c>
      <c r="AK15">
        <v>50.252400000000002</v>
      </c>
      <c r="AL15">
        <v>79.364599999999996</v>
      </c>
      <c r="AM15">
        <v>10.557359999999999</v>
      </c>
      <c r="AN15">
        <v>0.82259000000000004</v>
      </c>
      <c r="AO15">
        <v>29.988</v>
      </c>
      <c r="AP15">
        <v>12.9381</v>
      </c>
      <c r="AQ15">
        <v>29.61</v>
      </c>
      <c r="AR15">
        <v>44.16</v>
      </c>
      <c r="AS15">
        <v>32.419319999999999</v>
      </c>
      <c r="AT15">
        <v>11.161194999999999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77.800000000000011</v>
      </c>
      <c r="BA15">
        <f t="shared" si="1"/>
        <v>2467.8784329999994</v>
      </c>
      <c r="BB15">
        <v>12</v>
      </c>
      <c r="BD15">
        <v>25.43</v>
      </c>
      <c r="BE15">
        <v>7.45</v>
      </c>
      <c r="BF15">
        <v>1.06</v>
      </c>
      <c r="BG15">
        <v>3.97</v>
      </c>
      <c r="BH15">
        <v>5.63</v>
      </c>
      <c r="BI15">
        <v>2.25</v>
      </c>
      <c r="BJ15">
        <v>3.21</v>
      </c>
      <c r="BK15">
        <v>3.84</v>
      </c>
      <c r="BL15">
        <v>0.92</v>
      </c>
      <c r="BM15">
        <v>0</v>
      </c>
      <c r="BN15">
        <v>0</v>
      </c>
      <c r="BO15">
        <v>14.31</v>
      </c>
      <c r="BP15">
        <v>3.84</v>
      </c>
      <c r="BQ15">
        <v>4.29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77.800000000000011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212.57730000000001</v>
      </c>
      <c r="L16">
        <v>422.7724</v>
      </c>
      <c r="M16">
        <v>45</v>
      </c>
      <c r="N16">
        <v>118.125</v>
      </c>
      <c r="O16">
        <v>123.66562500000001</v>
      </c>
      <c r="P16">
        <v>108.75</v>
      </c>
      <c r="Q16">
        <v>21.82</v>
      </c>
      <c r="R16">
        <v>42.390099999999997</v>
      </c>
      <c r="S16">
        <v>26.3901</v>
      </c>
      <c r="T16">
        <v>0</v>
      </c>
      <c r="U16">
        <v>343.125</v>
      </c>
      <c r="V16">
        <v>20.73</v>
      </c>
      <c r="W16">
        <v>34.799309999999998</v>
      </c>
      <c r="X16">
        <v>147.515625</v>
      </c>
      <c r="Y16">
        <v>0</v>
      </c>
      <c r="Z16">
        <v>0</v>
      </c>
      <c r="AA16">
        <v>42.14808</v>
      </c>
      <c r="AB16">
        <v>39.510120000000001</v>
      </c>
      <c r="AC16">
        <v>29.062808</v>
      </c>
      <c r="AD16">
        <v>36.591700000000003</v>
      </c>
      <c r="AE16">
        <v>47.470999999999997</v>
      </c>
      <c r="AF16">
        <v>8.8740000000000006</v>
      </c>
      <c r="AG16">
        <v>37.914000000000001</v>
      </c>
      <c r="AH16">
        <v>152.94049999999999</v>
      </c>
      <c r="AI16">
        <v>3.1825000000000001</v>
      </c>
      <c r="AJ16">
        <v>0</v>
      </c>
      <c r="AK16">
        <v>50.252400000000002</v>
      </c>
      <c r="AL16">
        <v>79.364599999999996</v>
      </c>
      <c r="AM16">
        <v>10.557359999999999</v>
      </c>
      <c r="AN16">
        <v>0.82259000000000004</v>
      </c>
      <c r="AO16">
        <v>29.988</v>
      </c>
      <c r="AP16">
        <v>12.9381</v>
      </c>
      <c r="AQ16">
        <v>29.61</v>
      </c>
      <c r="AR16">
        <v>44.16</v>
      </c>
      <c r="AS16">
        <v>32.419319999999999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77.800000000000011</v>
      </c>
      <c r="BA16">
        <f t="shared" si="1"/>
        <v>2444.5151379999993</v>
      </c>
      <c r="BB16">
        <v>13</v>
      </c>
      <c r="BD16">
        <v>25.43</v>
      </c>
      <c r="BE16">
        <v>7.45</v>
      </c>
      <c r="BF16">
        <v>1.06</v>
      </c>
      <c r="BG16">
        <v>3.97</v>
      </c>
      <c r="BH16">
        <v>5.63</v>
      </c>
      <c r="BI16">
        <v>2.25</v>
      </c>
      <c r="BJ16">
        <v>3.21</v>
      </c>
      <c r="BK16">
        <v>3.84</v>
      </c>
      <c r="BL16">
        <v>0.92</v>
      </c>
      <c r="BM16">
        <v>0</v>
      </c>
      <c r="BN16">
        <v>0</v>
      </c>
      <c r="BO16">
        <v>14.31</v>
      </c>
      <c r="BP16">
        <v>3.84</v>
      </c>
      <c r="BQ16">
        <v>4.29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77.800000000000011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212.57730000000001</v>
      </c>
      <c r="L17">
        <v>422.7724</v>
      </c>
      <c r="M17">
        <v>45</v>
      </c>
      <c r="N17">
        <v>118.125</v>
      </c>
      <c r="O17">
        <v>123.66562500000001</v>
      </c>
      <c r="P17">
        <v>108.75</v>
      </c>
      <c r="Q17">
        <v>21.82</v>
      </c>
      <c r="R17">
        <v>42.390099999999997</v>
      </c>
      <c r="S17">
        <v>26.3901</v>
      </c>
      <c r="T17">
        <v>0</v>
      </c>
      <c r="U17">
        <v>343.125</v>
      </c>
      <c r="V17">
        <v>20.73</v>
      </c>
      <c r="W17">
        <v>34.799309999999998</v>
      </c>
      <c r="X17">
        <v>147.515625</v>
      </c>
      <c r="Y17">
        <v>0</v>
      </c>
      <c r="Z17">
        <v>0</v>
      </c>
      <c r="AA17">
        <v>28.09872</v>
      </c>
      <c r="AB17">
        <v>39.510120000000001</v>
      </c>
      <c r="AC17">
        <v>29.062808</v>
      </c>
      <c r="AD17">
        <v>36.591700000000003</v>
      </c>
      <c r="AE17">
        <v>47.470999999999997</v>
      </c>
      <c r="AF17">
        <v>8.8740000000000006</v>
      </c>
      <c r="AG17">
        <v>37.914000000000001</v>
      </c>
      <c r="AH17">
        <v>152.94049999999999</v>
      </c>
      <c r="AI17">
        <v>3.1825000000000001</v>
      </c>
      <c r="AJ17">
        <v>0</v>
      </c>
      <c r="AK17">
        <v>50.252400000000002</v>
      </c>
      <c r="AL17">
        <v>79.364599999999996</v>
      </c>
      <c r="AM17">
        <v>10.557359999999999</v>
      </c>
      <c r="AN17">
        <v>0.82259000000000004</v>
      </c>
      <c r="AO17">
        <v>29.4</v>
      </c>
      <c r="AP17">
        <v>12.9381</v>
      </c>
      <c r="AQ17">
        <v>0</v>
      </c>
      <c r="AR17">
        <v>44.16</v>
      </c>
      <c r="AS17">
        <v>32.419319999999999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77.800000000000011</v>
      </c>
      <c r="BA17">
        <f t="shared" si="1"/>
        <v>2400.2677779999995</v>
      </c>
      <c r="BB17">
        <v>14</v>
      </c>
      <c r="BD17">
        <v>25.43</v>
      </c>
      <c r="BE17">
        <v>7.45</v>
      </c>
      <c r="BF17">
        <v>1.06</v>
      </c>
      <c r="BG17">
        <v>3.97</v>
      </c>
      <c r="BH17">
        <v>5.63</v>
      </c>
      <c r="BI17">
        <v>2.25</v>
      </c>
      <c r="BJ17">
        <v>3.21</v>
      </c>
      <c r="BK17">
        <v>3.84</v>
      </c>
      <c r="BL17">
        <v>0.92</v>
      </c>
      <c r="BM17">
        <v>0</v>
      </c>
      <c r="BN17">
        <v>0</v>
      </c>
      <c r="BO17">
        <v>14.31</v>
      </c>
      <c r="BP17">
        <v>3.84</v>
      </c>
      <c r="BQ17">
        <v>4.29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77.800000000000011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212.57730000000001</v>
      </c>
      <c r="L18">
        <v>422.7724</v>
      </c>
      <c r="M18">
        <v>45</v>
      </c>
      <c r="N18">
        <v>118.125</v>
      </c>
      <c r="O18">
        <v>123.66562500000001</v>
      </c>
      <c r="P18">
        <v>108.75</v>
      </c>
      <c r="Q18">
        <v>21.82</v>
      </c>
      <c r="R18">
        <v>42.390099999999997</v>
      </c>
      <c r="S18">
        <v>26.3901</v>
      </c>
      <c r="T18">
        <v>0</v>
      </c>
      <c r="U18">
        <v>343.125</v>
      </c>
      <c r="V18">
        <v>20.73</v>
      </c>
      <c r="W18">
        <v>34.799309999999998</v>
      </c>
      <c r="X18">
        <v>147.515625</v>
      </c>
      <c r="Y18">
        <v>0</v>
      </c>
      <c r="Z18">
        <v>0</v>
      </c>
      <c r="AA18">
        <v>28.09872</v>
      </c>
      <c r="AB18">
        <v>39.510120000000001</v>
      </c>
      <c r="AC18">
        <v>29.062808</v>
      </c>
      <c r="AD18">
        <v>36.591700000000003</v>
      </c>
      <c r="AE18">
        <v>47.470999999999997</v>
      </c>
      <c r="AF18">
        <v>8.8740000000000006</v>
      </c>
      <c r="AG18">
        <v>37.914000000000001</v>
      </c>
      <c r="AH18">
        <v>152.94049999999999</v>
      </c>
      <c r="AI18">
        <v>3.1825000000000001</v>
      </c>
      <c r="AJ18">
        <v>0</v>
      </c>
      <c r="AK18">
        <v>50.252400000000002</v>
      </c>
      <c r="AL18">
        <v>79.364599999999996</v>
      </c>
      <c r="AM18">
        <v>10.557359999999999</v>
      </c>
      <c r="AN18">
        <v>0.82259000000000004</v>
      </c>
      <c r="AO18">
        <v>29.4</v>
      </c>
      <c r="AP18">
        <v>12.9381</v>
      </c>
      <c r="AQ18">
        <v>0</v>
      </c>
      <c r="AR18">
        <v>44.16</v>
      </c>
      <c r="AS18">
        <v>32.419319999999999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77.800000000000011</v>
      </c>
      <c r="BA18">
        <f t="shared" si="1"/>
        <v>2400.2677779999995</v>
      </c>
      <c r="BB18">
        <v>15</v>
      </c>
      <c r="BD18">
        <v>25.43</v>
      </c>
      <c r="BE18">
        <v>7.45</v>
      </c>
      <c r="BF18">
        <v>1.06</v>
      </c>
      <c r="BG18">
        <v>3.97</v>
      </c>
      <c r="BH18">
        <v>5.63</v>
      </c>
      <c r="BI18">
        <v>2.25</v>
      </c>
      <c r="BJ18">
        <v>3.21</v>
      </c>
      <c r="BK18">
        <v>3.84</v>
      </c>
      <c r="BL18">
        <v>0.92</v>
      </c>
      <c r="BM18">
        <v>0</v>
      </c>
      <c r="BN18">
        <v>0</v>
      </c>
      <c r="BO18">
        <v>14.31</v>
      </c>
      <c r="BP18">
        <v>3.84</v>
      </c>
      <c r="BQ18">
        <v>4.29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77.800000000000011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212.57730000000001</v>
      </c>
      <c r="L19">
        <v>401.87240000000003</v>
      </c>
      <c r="M19">
        <v>45</v>
      </c>
      <c r="N19">
        <v>118.125</v>
      </c>
      <c r="O19">
        <v>123.66562500000001</v>
      </c>
      <c r="P19">
        <v>108.75</v>
      </c>
      <c r="Q19">
        <v>21.82</v>
      </c>
      <c r="R19">
        <v>42.390099999999997</v>
      </c>
      <c r="S19">
        <v>26.3901</v>
      </c>
      <c r="T19">
        <v>0</v>
      </c>
      <c r="U19">
        <v>343.125</v>
      </c>
      <c r="V19">
        <v>20.73</v>
      </c>
      <c r="W19">
        <v>34.799309999999998</v>
      </c>
      <c r="X19">
        <v>147.515625</v>
      </c>
      <c r="Y19">
        <v>0</v>
      </c>
      <c r="Z19">
        <v>0</v>
      </c>
      <c r="AA19">
        <v>28.09872</v>
      </c>
      <c r="AB19">
        <v>39.510120000000001</v>
      </c>
      <c r="AC19">
        <v>29.062808</v>
      </c>
      <c r="AD19">
        <v>36.591700000000003</v>
      </c>
      <c r="AE19">
        <v>47.470999999999997</v>
      </c>
      <c r="AF19">
        <v>8.8740000000000006</v>
      </c>
      <c r="AG19">
        <v>37.914000000000001</v>
      </c>
      <c r="AH19">
        <v>152.94049999999999</v>
      </c>
      <c r="AI19">
        <v>3.1825000000000001</v>
      </c>
      <c r="AJ19">
        <v>0</v>
      </c>
      <c r="AK19">
        <v>50.252400000000002</v>
      </c>
      <c r="AL19">
        <v>79.364599999999996</v>
      </c>
      <c r="AM19">
        <v>10.557359999999999</v>
      </c>
      <c r="AN19">
        <v>0.84172000000000002</v>
      </c>
      <c r="AO19">
        <v>29.4</v>
      </c>
      <c r="AP19">
        <v>12.9381</v>
      </c>
      <c r="AQ19">
        <v>0</v>
      </c>
      <c r="AR19">
        <v>44.16</v>
      </c>
      <c r="AS19">
        <v>31.208639999999999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77.800000000000011</v>
      </c>
      <c r="BA19">
        <f t="shared" si="1"/>
        <v>2378.1762279999994</v>
      </c>
      <c r="BB19">
        <v>16</v>
      </c>
      <c r="BD19">
        <v>25.43</v>
      </c>
      <c r="BE19">
        <v>7.45</v>
      </c>
      <c r="BF19">
        <v>1.06</v>
      </c>
      <c r="BG19">
        <v>3.97</v>
      </c>
      <c r="BH19">
        <v>5.63</v>
      </c>
      <c r="BI19">
        <v>2.25</v>
      </c>
      <c r="BJ19">
        <v>3.21</v>
      </c>
      <c r="BK19">
        <v>3.84</v>
      </c>
      <c r="BL19">
        <v>0.92</v>
      </c>
      <c r="BM19">
        <v>0</v>
      </c>
      <c r="BN19">
        <v>0</v>
      </c>
      <c r="BO19">
        <v>14.31</v>
      </c>
      <c r="BP19">
        <v>3.84</v>
      </c>
      <c r="BQ19">
        <v>4.29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77.800000000000011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192.1354</v>
      </c>
      <c r="L20">
        <v>401.87240000000003</v>
      </c>
      <c r="M20">
        <v>45</v>
      </c>
      <c r="N20">
        <v>118.125</v>
      </c>
      <c r="O20">
        <v>123.66562500000001</v>
      </c>
      <c r="P20">
        <v>108.75</v>
      </c>
      <c r="Q20">
        <v>21.82</v>
      </c>
      <c r="R20">
        <v>42.390099999999997</v>
      </c>
      <c r="S20">
        <v>26.3901</v>
      </c>
      <c r="T20">
        <v>0</v>
      </c>
      <c r="U20">
        <v>343.125</v>
      </c>
      <c r="V20">
        <v>15.464600000000001</v>
      </c>
      <c r="W20">
        <v>34.799309999999998</v>
      </c>
      <c r="X20">
        <v>147.515625</v>
      </c>
      <c r="Y20">
        <v>0</v>
      </c>
      <c r="Z20">
        <v>0</v>
      </c>
      <c r="AA20">
        <v>28.09872</v>
      </c>
      <c r="AB20">
        <v>39.510120000000001</v>
      </c>
      <c r="AC20">
        <v>29.062808</v>
      </c>
      <c r="AD20">
        <v>36.591700000000003</v>
      </c>
      <c r="AE20">
        <v>47.470999999999997</v>
      </c>
      <c r="AF20">
        <v>8.8740000000000006</v>
      </c>
      <c r="AG20">
        <v>37.914000000000001</v>
      </c>
      <c r="AH20">
        <v>152.94049999999999</v>
      </c>
      <c r="AI20">
        <v>3.1825000000000001</v>
      </c>
      <c r="AJ20">
        <v>0</v>
      </c>
      <c r="AK20">
        <v>50.252400000000002</v>
      </c>
      <c r="AL20">
        <v>79.364599999999996</v>
      </c>
      <c r="AM20">
        <v>10.557359999999999</v>
      </c>
      <c r="AN20">
        <v>0.84172000000000002</v>
      </c>
      <c r="AO20">
        <v>29.4</v>
      </c>
      <c r="AP20">
        <v>12.9381</v>
      </c>
      <c r="AQ20">
        <v>0</v>
      </c>
      <c r="AR20">
        <v>44.16</v>
      </c>
      <c r="AS20">
        <v>31.208639999999999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77.800000000000011</v>
      </c>
      <c r="BA20">
        <f t="shared" si="1"/>
        <v>2352.4689279999993</v>
      </c>
      <c r="BB20">
        <v>17</v>
      </c>
      <c r="BD20">
        <v>25.43</v>
      </c>
      <c r="BE20">
        <v>7.45</v>
      </c>
      <c r="BF20">
        <v>1.06</v>
      </c>
      <c r="BG20">
        <v>3.97</v>
      </c>
      <c r="BH20">
        <v>5.63</v>
      </c>
      <c r="BI20">
        <v>2.25</v>
      </c>
      <c r="BJ20">
        <v>3.21</v>
      </c>
      <c r="BK20">
        <v>3.84</v>
      </c>
      <c r="BL20">
        <v>0.92</v>
      </c>
      <c r="BM20">
        <v>0</v>
      </c>
      <c r="BN20">
        <v>0</v>
      </c>
      <c r="BO20">
        <v>14.31</v>
      </c>
      <c r="BP20">
        <v>3.84</v>
      </c>
      <c r="BQ20">
        <v>4.29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77.800000000000011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212.57730000000001</v>
      </c>
      <c r="L21">
        <v>422.7724</v>
      </c>
      <c r="M21">
        <v>45</v>
      </c>
      <c r="N21">
        <v>118.125</v>
      </c>
      <c r="O21">
        <v>123.66562500000001</v>
      </c>
      <c r="P21">
        <v>109.5</v>
      </c>
      <c r="Q21">
        <v>21.82</v>
      </c>
      <c r="R21">
        <v>42.390099999999997</v>
      </c>
      <c r="S21">
        <v>26.3901</v>
      </c>
      <c r="T21">
        <v>0</v>
      </c>
      <c r="U21">
        <v>343.125</v>
      </c>
      <c r="V21">
        <v>20.73</v>
      </c>
      <c r="W21">
        <v>34.799309999999998</v>
      </c>
      <c r="X21">
        <v>147.515625</v>
      </c>
      <c r="Y21">
        <v>0</v>
      </c>
      <c r="Z21">
        <v>0</v>
      </c>
      <c r="AA21">
        <v>28.09872</v>
      </c>
      <c r="AB21">
        <v>39.510120000000001</v>
      </c>
      <c r="AC21">
        <v>29.062808</v>
      </c>
      <c r="AD21">
        <v>36.591700000000003</v>
      </c>
      <c r="AE21">
        <v>30.792000000000002</v>
      </c>
      <c r="AF21">
        <v>8.8740000000000006</v>
      </c>
      <c r="AG21">
        <v>37.914000000000001</v>
      </c>
      <c r="AH21">
        <v>152.94049999999999</v>
      </c>
      <c r="AI21">
        <v>14.003</v>
      </c>
      <c r="AJ21">
        <v>0</v>
      </c>
      <c r="AK21">
        <v>50.252400000000002</v>
      </c>
      <c r="AL21">
        <v>83.664000000000001</v>
      </c>
      <c r="AM21">
        <v>10.557359999999999</v>
      </c>
      <c r="AN21">
        <v>0.84172000000000002</v>
      </c>
      <c r="AO21">
        <v>29.4</v>
      </c>
      <c r="AP21">
        <v>12.9381</v>
      </c>
      <c r="AQ21">
        <v>0</v>
      </c>
      <c r="AR21">
        <v>44.16</v>
      </c>
      <c r="AS21">
        <v>31.208639999999999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77.800000000000011</v>
      </c>
      <c r="BA21">
        <f t="shared" si="1"/>
        <v>2398.2671279999995</v>
      </c>
      <c r="BB21">
        <v>18</v>
      </c>
      <c r="BD21">
        <v>25.43</v>
      </c>
      <c r="BE21">
        <v>7.45</v>
      </c>
      <c r="BF21">
        <v>1.06</v>
      </c>
      <c r="BG21">
        <v>3.97</v>
      </c>
      <c r="BH21">
        <v>5.63</v>
      </c>
      <c r="BI21">
        <v>2.25</v>
      </c>
      <c r="BJ21">
        <v>3.21</v>
      </c>
      <c r="BK21">
        <v>3.84</v>
      </c>
      <c r="BL21">
        <v>0.92</v>
      </c>
      <c r="BM21">
        <v>0</v>
      </c>
      <c r="BN21">
        <v>0</v>
      </c>
      <c r="BO21">
        <v>14.31</v>
      </c>
      <c r="BP21">
        <v>3.84</v>
      </c>
      <c r="BQ21">
        <v>4.29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77.800000000000011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212.57730000000001</v>
      </c>
      <c r="L22">
        <v>446.22210000000001</v>
      </c>
      <c r="M22">
        <v>45</v>
      </c>
      <c r="N22">
        <v>118.125</v>
      </c>
      <c r="O22">
        <v>123.66562500000001</v>
      </c>
      <c r="P22">
        <v>109.5</v>
      </c>
      <c r="Q22">
        <v>21.82</v>
      </c>
      <c r="R22">
        <v>42.390099999999997</v>
      </c>
      <c r="S22">
        <v>26.3901</v>
      </c>
      <c r="T22">
        <v>0</v>
      </c>
      <c r="U22">
        <v>343.125</v>
      </c>
      <c r="V22">
        <v>20.73</v>
      </c>
      <c r="W22">
        <v>34.799309999999998</v>
      </c>
      <c r="X22">
        <v>147.515625</v>
      </c>
      <c r="Y22">
        <v>0</v>
      </c>
      <c r="Z22">
        <v>0</v>
      </c>
      <c r="AA22">
        <v>28.09872</v>
      </c>
      <c r="AB22">
        <v>39.510120000000001</v>
      </c>
      <c r="AC22">
        <v>29.062808</v>
      </c>
      <c r="AD22">
        <v>36.591700000000003</v>
      </c>
      <c r="AE22">
        <v>30.792000000000002</v>
      </c>
      <c r="AF22">
        <v>8.8740000000000006</v>
      </c>
      <c r="AG22">
        <v>37.914000000000001</v>
      </c>
      <c r="AH22">
        <v>152.94049999999999</v>
      </c>
      <c r="AI22">
        <v>14.003</v>
      </c>
      <c r="AJ22">
        <v>0</v>
      </c>
      <c r="AK22">
        <v>50.252400000000002</v>
      </c>
      <c r="AL22">
        <v>83.664000000000001</v>
      </c>
      <c r="AM22">
        <v>10.557359999999999</v>
      </c>
      <c r="AN22">
        <v>0.84172000000000002</v>
      </c>
      <c r="AO22">
        <v>29.4</v>
      </c>
      <c r="AP22">
        <v>12.9381</v>
      </c>
      <c r="AQ22">
        <v>0</v>
      </c>
      <c r="AR22">
        <v>44.16</v>
      </c>
      <c r="AS22">
        <v>31.208639999999999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77.800000000000011</v>
      </c>
      <c r="BA22">
        <f t="shared" si="1"/>
        <v>2421.7168279999996</v>
      </c>
      <c r="BB22">
        <v>19</v>
      </c>
      <c r="BD22">
        <v>25.43</v>
      </c>
      <c r="BE22">
        <v>7.45</v>
      </c>
      <c r="BF22">
        <v>1.06</v>
      </c>
      <c r="BG22">
        <v>3.97</v>
      </c>
      <c r="BH22">
        <v>5.63</v>
      </c>
      <c r="BI22">
        <v>2.25</v>
      </c>
      <c r="BJ22">
        <v>3.21</v>
      </c>
      <c r="BK22">
        <v>3.84</v>
      </c>
      <c r="BL22">
        <v>0.92</v>
      </c>
      <c r="BM22">
        <v>0</v>
      </c>
      <c r="BN22">
        <v>0</v>
      </c>
      <c r="BO22">
        <v>14.31</v>
      </c>
      <c r="BP22">
        <v>3.84</v>
      </c>
      <c r="BQ22">
        <v>4.29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77.800000000000011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215.5301</v>
      </c>
      <c r="L23">
        <v>623.59209999999996</v>
      </c>
      <c r="M23">
        <v>45</v>
      </c>
      <c r="N23">
        <v>118.125</v>
      </c>
      <c r="O23">
        <v>123.66562500000001</v>
      </c>
      <c r="P23">
        <v>109.5</v>
      </c>
      <c r="Q23">
        <v>21.82</v>
      </c>
      <c r="R23">
        <v>42.390099999999997</v>
      </c>
      <c r="S23">
        <v>26.3901</v>
      </c>
      <c r="T23">
        <v>0</v>
      </c>
      <c r="U23">
        <v>343.125</v>
      </c>
      <c r="V23">
        <v>20.73</v>
      </c>
      <c r="W23">
        <v>34.799309999999998</v>
      </c>
      <c r="X23">
        <v>147.515625</v>
      </c>
      <c r="Y23">
        <v>0</v>
      </c>
      <c r="Z23">
        <v>0</v>
      </c>
      <c r="AA23">
        <v>28.09872</v>
      </c>
      <c r="AB23">
        <v>39.510120000000001</v>
      </c>
      <c r="AC23">
        <v>29.062808</v>
      </c>
      <c r="AD23">
        <v>36.591700000000003</v>
      </c>
      <c r="AE23">
        <v>30.792000000000002</v>
      </c>
      <c r="AF23">
        <v>8.8740000000000006</v>
      </c>
      <c r="AG23">
        <v>37.914000000000001</v>
      </c>
      <c r="AH23">
        <v>152.94049999999999</v>
      </c>
      <c r="AI23">
        <v>3.1825000000000001</v>
      </c>
      <c r="AJ23">
        <v>0</v>
      </c>
      <c r="AK23">
        <v>50.252400000000002</v>
      </c>
      <c r="AL23">
        <v>83.664000000000001</v>
      </c>
      <c r="AM23">
        <v>10.557359999999999</v>
      </c>
      <c r="AN23">
        <v>0.84172000000000002</v>
      </c>
      <c r="AO23">
        <v>29.4</v>
      </c>
      <c r="AP23">
        <v>11.529</v>
      </c>
      <c r="AQ23">
        <v>0</v>
      </c>
      <c r="AR23">
        <v>44.16</v>
      </c>
      <c r="AS23">
        <v>32.419319999999999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77.800000000000011</v>
      </c>
      <c r="BA23">
        <f t="shared" si="1"/>
        <v>2591.020708</v>
      </c>
      <c r="BB23">
        <v>20</v>
      </c>
      <c r="BD23">
        <v>25.43</v>
      </c>
      <c r="BE23">
        <v>7.45</v>
      </c>
      <c r="BF23">
        <v>1.06</v>
      </c>
      <c r="BG23">
        <v>3.97</v>
      </c>
      <c r="BH23">
        <v>5.63</v>
      </c>
      <c r="BI23">
        <v>2.25</v>
      </c>
      <c r="BJ23">
        <v>3.21</v>
      </c>
      <c r="BK23">
        <v>3.84</v>
      </c>
      <c r="BL23">
        <v>0.92</v>
      </c>
      <c r="BM23">
        <v>0</v>
      </c>
      <c r="BN23">
        <v>0</v>
      </c>
      <c r="BO23">
        <v>14.31</v>
      </c>
      <c r="BP23">
        <v>3.84</v>
      </c>
      <c r="BQ23">
        <v>4.29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77.800000000000011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215.5301</v>
      </c>
      <c r="L24">
        <v>623.86210000000005</v>
      </c>
      <c r="M24">
        <v>45</v>
      </c>
      <c r="N24">
        <v>118.125</v>
      </c>
      <c r="O24">
        <v>123.66562500000001</v>
      </c>
      <c r="P24">
        <v>109.5</v>
      </c>
      <c r="Q24">
        <v>21.82</v>
      </c>
      <c r="R24">
        <v>42.390099999999997</v>
      </c>
      <c r="S24">
        <v>26.3901</v>
      </c>
      <c r="T24">
        <v>0</v>
      </c>
      <c r="U24">
        <v>343.125</v>
      </c>
      <c r="V24">
        <v>20.73</v>
      </c>
      <c r="W24">
        <v>34.799309999999998</v>
      </c>
      <c r="X24">
        <v>147.515625</v>
      </c>
      <c r="Y24">
        <v>0</v>
      </c>
      <c r="Z24">
        <v>0</v>
      </c>
      <c r="AA24">
        <v>42.14808</v>
      </c>
      <c r="AB24">
        <v>39.510120000000001</v>
      </c>
      <c r="AC24">
        <v>29.062808</v>
      </c>
      <c r="AD24">
        <v>36.591700000000003</v>
      </c>
      <c r="AE24">
        <v>30.792000000000002</v>
      </c>
      <c r="AF24">
        <v>8.8740000000000006</v>
      </c>
      <c r="AG24">
        <v>37.914000000000001</v>
      </c>
      <c r="AH24">
        <v>152.94049999999999</v>
      </c>
      <c r="AI24">
        <v>3.1825000000000001</v>
      </c>
      <c r="AJ24">
        <v>0</v>
      </c>
      <c r="AK24">
        <v>50.252400000000002</v>
      </c>
      <c r="AL24">
        <v>83.664000000000001</v>
      </c>
      <c r="AM24">
        <v>10.557359999999999</v>
      </c>
      <c r="AN24">
        <v>0.84172000000000002</v>
      </c>
      <c r="AO24">
        <v>29.4</v>
      </c>
      <c r="AP24">
        <v>11.529</v>
      </c>
      <c r="AQ24">
        <v>0</v>
      </c>
      <c r="AR24">
        <v>44.16</v>
      </c>
      <c r="AS24">
        <v>32.419319999999999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77.800000000000011</v>
      </c>
      <c r="BA24">
        <f t="shared" si="1"/>
        <v>2605.340068</v>
      </c>
      <c r="BB24">
        <v>21</v>
      </c>
      <c r="BD24">
        <v>25.43</v>
      </c>
      <c r="BE24">
        <v>7.45</v>
      </c>
      <c r="BF24">
        <v>1.06</v>
      </c>
      <c r="BG24">
        <v>3.97</v>
      </c>
      <c r="BH24">
        <v>5.63</v>
      </c>
      <c r="BI24">
        <v>2.25</v>
      </c>
      <c r="BJ24">
        <v>3.21</v>
      </c>
      <c r="BK24">
        <v>3.84</v>
      </c>
      <c r="BL24">
        <v>0.92</v>
      </c>
      <c r="BM24">
        <v>0</v>
      </c>
      <c r="BN24">
        <v>0</v>
      </c>
      <c r="BO24">
        <v>14.31</v>
      </c>
      <c r="BP24">
        <v>3.84</v>
      </c>
      <c r="BQ24">
        <v>4.29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77.800000000000011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623.86210000000005</v>
      </c>
      <c r="M25">
        <v>45</v>
      </c>
      <c r="N25">
        <v>118.125</v>
      </c>
      <c r="O25">
        <v>123.66562500000001</v>
      </c>
      <c r="P25">
        <v>109.5</v>
      </c>
      <c r="Q25">
        <v>21.82</v>
      </c>
      <c r="R25">
        <v>42.390099999999997</v>
      </c>
      <c r="S25">
        <v>26.3901</v>
      </c>
      <c r="T25">
        <v>0</v>
      </c>
      <c r="U25">
        <v>326.25</v>
      </c>
      <c r="V25">
        <v>20.73</v>
      </c>
      <c r="W25">
        <v>34.799309999999998</v>
      </c>
      <c r="X25">
        <v>147.515625</v>
      </c>
      <c r="Y25">
        <v>0</v>
      </c>
      <c r="Z25">
        <v>0</v>
      </c>
      <c r="AA25">
        <v>42.14808</v>
      </c>
      <c r="AB25">
        <v>39.510120000000001</v>
      </c>
      <c r="AC25">
        <v>29.062808</v>
      </c>
      <c r="AD25">
        <v>36.591700000000003</v>
      </c>
      <c r="AE25">
        <v>30.792000000000002</v>
      </c>
      <c r="AF25">
        <v>8.8740000000000006</v>
      </c>
      <c r="AG25">
        <v>37.914000000000001</v>
      </c>
      <c r="AH25">
        <v>152.94049999999999</v>
      </c>
      <c r="AI25">
        <v>3.1825000000000001</v>
      </c>
      <c r="AJ25">
        <v>0</v>
      </c>
      <c r="AK25">
        <v>50.252400000000002</v>
      </c>
      <c r="AL25">
        <v>83.664000000000001</v>
      </c>
      <c r="AM25">
        <v>10.557359999999999</v>
      </c>
      <c r="AN25">
        <v>0.86085</v>
      </c>
      <c r="AO25">
        <v>29.4</v>
      </c>
      <c r="AP25">
        <v>11.529</v>
      </c>
      <c r="AQ25">
        <v>0</v>
      </c>
      <c r="AR25">
        <v>44.16</v>
      </c>
      <c r="AS25">
        <v>32.419319999999999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77.800000000000011</v>
      </c>
      <c r="BA25">
        <f t="shared" si="1"/>
        <v>2588.4841980000001</v>
      </c>
      <c r="BB25">
        <v>22</v>
      </c>
      <c r="BD25">
        <v>25.43</v>
      </c>
      <c r="BE25">
        <v>7.45</v>
      </c>
      <c r="BF25">
        <v>1.06</v>
      </c>
      <c r="BG25">
        <v>3.97</v>
      </c>
      <c r="BH25">
        <v>5.63</v>
      </c>
      <c r="BI25">
        <v>2.25</v>
      </c>
      <c r="BJ25">
        <v>3.21</v>
      </c>
      <c r="BK25">
        <v>3.84</v>
      </c>
      <c r="BL25">
        <v>0.92</v>
      </c>
      <c r="BM25">
        <v>0</v>
      </c>
      <c r="BN25">
        <v>0</v>
      </c>
      <c r="BO25">
        <v>14.31</v>
      </c>
      <c r="BP25">
        <v>3.84</v>
      </c>
      <c r="BQ25">
        <v>4.29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77.800000000000011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624.16210000000001</v>
      </c>
      <c r="M26">
        <v>45</v>
      </c>
      <c r="N26">
        <v>118.125</v>
      </c>
      <c r="O26">
        <v>123.66562500000001</v>
      </c>
      <c r="P26">
        <v>109.5</v>
      </c>
      <c r="Q26">
        <v>21.82</v>
      </c>
      <c r="R26">
        <v>42.390099999999997</v>
      </c>
      <c r="S26">
        <v>26.3901</v>
      </c>
      <c r="T26">
        <v>0</v>
      </c>
      <c r="U26">
        <v>326.25</v>
      </c>
      <c r="V26">
        <v>20.73</v>
      </c>
      <c r="W26">
        <v>34.799309999999998</v>
      </c>
      <c r="X26">
        <v>147.515625</v>
      </c>
      <c r="Y26">
        <v>0</v>
      </c>
      <c r="Z26">
        <v>0</v>
      </c>
      <c r="AA26">
        <v>42.14808</v>
      </c>
      <c r="AB26">
        <v>39.510120000000001</v>
      </c>
      <c r="AC26">
        <v>29.062808</v>
      </c>
      <c r="AD26">
        <v>36.591700000000003</v>
      </c>
      <c r="AE26">
        <v>30.792000000000002</v>
      </c>
      <c r="AF26">
        <v>8.8740000000000006</v>
      </c>
      <c r="AG26">
        <v>37.914000000000001</v>
      </c>
      <c r="AH26">
        <v>152.94049999999999</v>
      </c>
      <c r="AI26">
        <v>16.548999999999999</v>
      </c>
      <c r="AJ26">
        <v>0</v>
      </c>
      <c r="AK26">
        <v>50.252400000000002</v>
      </c>
      <c r="AL26">
        <v>83.664000000000001</v>
      </c>
      <c r="AM26">
        <v>10.557359999999999</v>
      </c>
      <c r="AN26">
        <v>0.86085</v>
      </c>
      <c r="AO26">
        <v>29.4</v>
      </c>
      <c r="AP26">
        <v>11.529</v>
      </c>
      <c r="AQ26">
        <v>0</v>
      </c>
      <c r="AR26">
        <v>44.16</v>
      </c>
      <c r="AS26">
        <v>32.419319999999999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77.930000000000007</v>
      </c>
      <c r="BA26">
        <f t="shared" si="1"/>
        <v>2602.280698</v>
      </c>
      <c r="BB26">
        <v>23</v>
      </c>
      <c r="BD26">
        <v>25.43</v>
      </c>
      <c r="BE26">
        <v>7.45</v>
      </c>
      <c r="BF26">
        <v>1.06</v>
      </c>
      <c r="BG26">
        <v>3.97</v>
      </c>
      <c r="BH26">
        <v>5.63</v>
      </c>
      <c r="BI26">
        <v>2.25</v>
      </c>
      <c r="BJ26">
        <v>3.21</v>
      </c>
      <c r="BK26">
        <v>3.93</v>
      </c>
      <c r="BL26">
        <v>0.96</v>
      </c>
      <c r="BM26">
        <v>0</v>
      </c>
      <c r="BN26">
        <v>0</v>
      </c>
      <c r="BO26">
        <v>14.31</v>
      </c>
      <c r="BP26">
        <v>3.84</v>
      </c>
      <c r="BQ26">
        <v>4.29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77.930000000000007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623.89210000000003</v>
      </c>
      <c r="M27">
        <v>45</v>
      </c>
      <c r="N27">
        <v>118.125</v>
      </c>
      <c r="O27">
        <v>123.66562500000001</v>
      </c>
      <c r="P27">
        <v>109.5</v>
      </c>
      <c r="Q27">
        <v>21.82</v>
      </c>
      <c r="R27">
        <v>42.390099999999997</v>
      </c>
      <c r="S27">
        <v>26.3901</v>
      </c>
      <c r="T27">
        <v>0</v>
      </c>
      <c r="U27">
        <v>326.25</v>
      </c>
      <c r="V27">
        <v>20.73</v>
      </c>
      <c r="W27">
        <v>34.799309999999998</v>
      </c>
      <c r="X27">
        <v>147.515625</v>
      </c>
      <c r="Y27">
        <v>0</v>
      </c>
      <c r="Z27">
        <v>0</v>
      </c>
      <c r="AA27">
        <v>42.14808</v>
      </c>
      <c r="AB27">
        <v>39.510120000000001</v>
      </c>
      <c r="AC27">
        <v>29.062808</v>
      </c>
      <c r="AD27">
        <v>36.591700000000003</v>
      </c>
      <c r="AE27">
        <v>30.792000000000002</v>
      </c>
      <c r="AF27">
        <v>8.8740000000000006</v>
      </c>
      <c r="AG27">
        <v>37.914000000000001</v>
      </c>
      <c r="AH27">
        <v>152.94049999999999</v>
      </c>
      <c r="AI27">
        <v>19.094999999999999</v>
      </c>
      <c r="AJ27">
        <v>0</v>
      </c>
      <c r="AK27">
        <v>50.252400000000002</v>
      </c>
      <c r="AL27">
        <v>83.664000000000001</v>
      </c>
      <c r="AM27">
        <v>10.557359999999999</v>
      </c>
      <c r="AN27">
        <v>0.86085</v>
      </c>
      <c r="AO27">
        <v>29.4</v>
      </c>
      <c r="AP27">
        <v>9.9917999999999996</v>
      </c>
      <c r="AQ27">
        <v>0</v>
      </c>
      <c r="AR27">
        <v>44.16</v>
      </c>
      <c r="AS27">
        <v>31.612200000000001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77.55</v>
      </c>
      <c r="BA27">
        <f t="shared" si="1"/>
        <v>2601.8323780000001</v>
      </c>
      <c r="BB27">
        <v>24</v>
      </c>
      <c r="BD27">
        <v>24.08</v>
      </c>
      <c r="BE27">
        <v>7.63</v>
      </c>
      <c r="BF27">
        <v>1.01</v>
      </c>
      <c r="BG27">
        <v>4.09</v>
      </c>
      <c r="BH27">
        <v>5.81</v>
      </c>
      <c r="BI27">
        <v>2.29</v>
      </c>
      <c r="BJ27">
        <v>3.11</v>
      </c>
      <c r="BK27">
        <v>3.93</v>
      </c>
      <c r="BL27">
        <v>1</v>
      </c>
      <c r="BM27">
        <v>0</v>
      </c>
      <c r="BN27">
        <v>0</v>
      </c>
      <c r="BO27">
        <v>14.66</v>
      </c>
      <c r="BP27">
        <v>3.98</v>
      </c>
      <c r="BQ27">
        <v>4.42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77.55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624.19209999999998</v>
      </c>
      <c r="M28">
        <v>45</v>
      </c>
      <c r="N28">
        <v>118.125</v>
      </c>
      <c r="O28">
        <v>123.66562500000001</v>
      </c>
      <c r="P28">
        <v>109.5</v>
      </c>
      <c r="Q28">
        <v>21.82</v>
      </c>
      <c r="R28">
        <v>42.390099999999997</v>
      </c>
      <c r="S28">
        <v>26.3901</v>
      </c>
      <c r="T28">
        <v>0</v>
      </c>
      <c r="U28">
        <v>326.25</v>
      </c>
      <c r="V28">
        <v>20.73</v>
      </c>
      <c r="W28">
        <v>34.799309999999998</v>
      </c>
      <c r="X28">
        <v>147.515625</v>
      </c>
      <c r="Y28">
        <v>0</v>
      </c>
      <c r="Z28">
        <v>0</v>
      </c>
      <c r="AA28">
        <v>42.14808</v>
      </c>
      <c r="AB28">
        <v>39.510120000000001</v>
      </c>
      <c r="AC28">
        <v>29.062808</v>
      </c>
      <c r="AD28">
        <v>36.591700000000003</v>
      </c>
      <c r="AE28">
        <v>30.792000000000002</v>
      </c>
      <c r="AF28">
        <v>8.8740000000000006</v>
      </c>
      <c r="AG28">
        <v>37.914000000000001</v>
      </c>
      <c r="AH28">
        <v>152.94049999999999</v>
      </c>
      <c r="AI28">
        <v>66.195999999999998</v>
      </c>
      <c r="AJ28">
        <v>0</v>
      </c>
      <c r="AK28">
        <v>50.252400000000002</v>
      </c>
      <c r="AL28">
        <v>83.664000000000001</v>
      </c>
      <c r="AM28">
        <v>10.557359999999999</v>
      </c>
      <c r="AN28">
        <v>0.86085</v>
      </c>
      <c r="AO28">
        <v>29.4</v>
      </c>
      <c r="AP28">
        <v>9.9917999999999996</v>
      </c>
      <c r="AQ28">
        <v>0</v>
      </c>
      <c r="AR28">
        <v>44.16</v>
      </c>
      <c r="AS28">
        <v>31.612200000000001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77.55</v>
      </c>
      <c r="BA28">
        <f t="shared" si="1"/>
        <v>2649.2333779999999</v>
      </c>
      <c r="BB28">
        <v>25</v>
      </c>
      <c r="BD28">
        <v>24.08</v>
      </c>
      <c r="BE28">
        <v>7.63</v>
      </c>
      <c r="BF28">
        <v>1.01</v>
      </c>
      <c r="BG28">
        <v>4.09</v>
      </c>
      <c r="BH28">
        <v>5.81</v>
      </c>
      <c r="BI28">
        <v>2.29</v>
      </c>
      <c r="BJ28">
        <v>3.11</v>
      </c>
      <c r="BK28">
        <v>3.93</v>
      </c>
      <c r="BL28">
        <v>1</v>
      </c>
      <c r="BM28">
        <v>0</v>
      </c>
      <c r="BN28">
        <v>0</v>
      </c>
      <c r="BO28">
        <v>14.66</v>
      </c>
      <c r="BP28">
        <v>3.98</v>
      </c>
      <c r="BQ28">
        <v>4.42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77.55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623.61210000000005</v>
      </c>
      <c r="M29">
        <v>45</v>
      </c>
      <c r="N29">
        <v>118.125</v>
      </c>
      <c r="O29">
        <v>123.66562500000001</v>
      </c>
      <c r="P29">
        <v>109.5</v>
      </c>
      <c r="Q29">
        <v>21.82</v>
      </c>
      <c r="R29">
        <v>42.390099999999997</v>
      </c>
      <c r="S29">
        <v>26.3901</v>
      </c>
      <c r="T29">
        <v>0</v>
      </c>
      <c r="U29">
        <v>326.25</v>
      </c>
      <c r="V29">
        <v>20.73</v>
      </c>
      <c r="W29">
        <v>34.799309999999998</v>
      </c>
      <c r="X29">
        <v>147.515625</v>
      </c>
      <c r="Y29">
        <v>0</v>
      </c>
      <c r="Z29">
        <v>0</v>
      </c>
      <c r="AA29">
        <v>42.14808</v>
      </c>
      <c r="AB29">
        <v>39.510120000000001</v>
      </c>
      <c r="AC29">
        <v>29.062808</v>
      </c>
      <c r="AD29">
        <v>36.591700000000003</v>
      </c>
      <c r="AE29">
        <v>30.792000000000002</v>
      </c>
      <c r="AF29">
        <v>8.8740000000000006</v>
      </c>
      <c r="AG29">
        <v>37.914000000000001</v>
      </c>
      <c r="AH29">
        <v>152.94049999999999</v>
      </c>
      <c r="AI29">
        <v>66.195999999999998</v>
      </c>
      <c r="AJ29">
        <v>0</v>
      </c>
      <c r="AK29">
        <v>50.252400000000002</v>
      </c>
      <c r="AL29">
        <v>83.664000000000001</v>
      </c>
      <c r="AM29">
        <v>10.557359999999999</v>
      </c>
      <c r="AN29">
        <v>0.86085</v>
      </c>
      <c r="AO29">
        <v>29.4</v>
      </c>
      <c r="AP29">
        <v>9.9917999999999996</v>
      </c>
      <c r="AQ29">
        <v>0</v>
      </c>
      <c r="AR29">
        <v>44.16</v>
      </c>
      <c r="AS29">
        <v>31.612200000000001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77.55</v>
      </c>
      <c r="BA29">
        <f t="shared" si="1"/>
        <v>2648.653378</v>
      </c>
      <c r="BB29">
        <v>26</v>
      </c>
      <c r="BD29">
        <v>24.08</v>
      </c>
      <c r="BE29">
        <v>7.63</v>
      </c>
      <c r="BF29">
        <v>1.01</v>
      </c>
      <c r="BG29">
        <v>4.09</v>
      </c>
      <c r="BH29">
        <v>5.81</v>
      </c>
      <c r="BI29">
        <v>2.29</v>
      </c>
      <c r="BJ29">
        <v>3.11</v>
      </c>
      <c r="BK29">
        <v>3.93</v>
      </c>
      <c r="BL29">
        <v>1</v>
      </c>
      <c r="BM29">
        <v>0</v>
      </c>
      <c r="BN29">
        <v>0</v>
      </c>
      <c r="BO29">
        <v>14.66</v>
      </c>
      <c r="BP29">
        <v>3.98</v>
      </c>
      <c r="BQ29">
        <v>4.42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77.55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623.93209999999999</v>
      </c>
      <c r="M30">
        <v>45</v>
      </c>
      <c r="N30">
        <v>118.125</v>
      </c>
      <c r="O30">
        <v>123.66562500000001</v>
      </c>
      <c r="P30">
        <v>109.5</v>
      </c>
      <c r="Q30">
        <v>21.82</v>
      </c>
      <c r="R30">
        <v>42.390099999999997</v>
      </c>
      <c r="S30">
        <v>26.3901</v>
      </c>
      <c r="T30">
        <v>0</v>
      </c>
      <c r="U30">
        <v>326.25</v>
      </c>
      <c r="V30">
        <v>20.73</v>
      </c>
      <c r="W30">
        <v>34.799309999999998</v>
      </c>
      <c r="X30">
        <v>147.515625</v>
      </c>
      <c r="Y30">
        <v>0</v>
      </c>
      <c r="Z30">
        <v>0</v>
      </c>
      <c r="AA30">
        <v>42.14808</v>
      </c>
      <c r="AB30">
        <v>39.510120000000001</v>
      </c>
      <c r="AC30">
        <v>29.062808</v>
      </c>
      <c r="AD30">
        <v>36.591700000000003</v>
      </c>
      <c r="AE30">
        <v>30.792000000000002</v>
      </c>
      <c r="AF30">
        <v>8.8740000000000006</v>
      </c>
      <c r="AG30">
        <v>37.914000000000001</v>
      </c>
      <c r="AH30">
        <v>152.94049999999999</v>
      </c>
      <c r="AI30">
        <v>66.195999999999998</v>
      </c>
      <c r="AJ30">
        <v>0</v>
      </c>
      <c r="AK30">
        <v>50.252400000000002</v>
      </c>
      <c r="AL30">
        <v>83.664000000000001</v>
      </c>
      <c r="AM30">
        <v>10.557359999999999</v>
      </c>
      <c r="AN30">
        <v>0.86085</v>
      </c>
      <c r="AO30">
        <v>29.4</v>
      </c>
      <c r="AP30">
        <v>9.9917999999999996</v>
      </c>
      <c r="AQ30">
        <v>0</v>
      </c>
      <c r="AR30">
        <v>44.16</v>
      </c>
      <c r="AS30">
        <v>31.612200000000001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77.55</v>
      </c>
      <c r="BA30">
        <f t="shared" si="1"/>
        <v>2648.9733780000001</v>
      </c>
      <c r="BB30">
        <v>27</v>
      </c>
      <c r="BD30">
        <v>24.08</v>
      </c>
      <c r="BE30">
        <v>7.63</v>
      </c>
      <c r="BF30">
        <v>1.01</v>
      </c>
      <c r="BG30">
        <v>4.09</v>
      </c>
      <c r="BH30">
        <v>5.81</v>
      </c>
      <c r="BI30">
        <v>2.29</v>
      </c>
      <c r="BJ30">
        <v>3.11</v>
      </c>
      <c r="BK30">
        <v>3.93</v>
      </c>
      <c r="BL30">
        <v>1</v>
      </c>
      <c r="BM30">
        <v>0</v>
      </c>
      <c r="BN30">
        <v>0</v>
      </c>
      <c r="BO30">
        <v>14.66</v>
      </c>
      <c r="BP30">
        <v>3.98</v>
      </c>
      <c r="BQ30">
        <v>4.42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77.55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624.21209999999996</v>
      </c>
      <c r="M31">
        <v>45</v>
      </c>
      <c r="N31">
        <v>118.125</v>
      </c>
      <c r="O31">
        <v>123.66562500000001</v>
      </c>
      <c r="P31">
        <v>109.5</v>
      </c>
      <c r="Q31">
        <v>21.82</v>
      </c>
      <c r="R31">
        <v>42.390099999999997</v>
      </c>
      <c r="S31">
        <v>26.3901</v>
      </c>
      <c r="T31">
        <v>0</v>
      </c>
      <c r="U31">
        <v>326.25</v>
      </c>
      <c r="V31">
        <v>20.73</v>
      </c>
      <c r="W31">
        <v>34.799309999999998</v>
      </c>
      <c r="X31">
        <v>147.515625</v>
      </c>
      <c r="Y31">
        <v>0</v>
      </c>
      <c r="Z31">
        <v>0</v>
      </c>
      <c r="AA31">
        <v>42.14808</v>
      </c>
      <c r="AB31">
        <v>39.510120000000001</v>
      </c>
      <c r="AC31">
        <v>29.062808</v>
      </c>
      <c r="AD31">
        <v>36.591700000000003</v>
      </c>
      <c r="AE31">
        <v>47.470999999999997</v>
      </c>
      <c r="AF31">
        <v>8.8740000000000006</v>
      </c>
      <c r="AG31">
        <v>37.914000000000001</v>
      </c>
      <c r="AH31">
        <v>152.94049999999999</v>
      </c>
      <c r="AI31">
        <v>66.195999999999998</v>
      </c>
      <c r="AJ31">
        <v>0</v>
      </c>
      <c r="AK31">
        <v>50.252400000000002</v>
      </c>
      <c r="AL31">
        <v>83.664000000000001</v>
      </c>
      <c r="AM31">
        <v>10.557359999999999</v>
      </c>
      <c r="AN31">
        <v>0.86085</v>
      </c>
      <c r="AO31">
        <v>29.4</v>
      </c>
      <c r="AP31">
        <v>9.9917999999999996</v>
      </c>
      <c r="AQ31">
        <v>0</v>
      </c>
      <c r="AR31">
        <v>44.16</v>
      </c>
      <c r="AS31">
        <v>31.612200000000001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77.47</v>
      </c>
      <c r="BA31">
        <f t="shared" si="1"/>
        <v>2665.8523779999996</v>
      </c>
      <c r="BB31">
        <v>28</v>
      </c>
      <c r="BD31">
        <v>24.08</v>
      </c>
      <c r="BE31">
        <v>7.63</v>
      </c>
      <c r="BF31">
        <v>1.01</v>
      </c>
      <c r="BG31">
        <v>4.09</v>
      </c>
      <c r="BH31">
        <v>5.81</v>
      </c>
      <c r="BI31">
        <v>2.29</v>
      </c>
      <c r="BJ31">
        <v>3.11</v>
      </c>
      <c r="BK31">
        <v>3.87</v>
      </c>
      <c r="BL31">
        <v>0.98</v>
      </c>
      <c r="BM31">
        <v>0</v>
      </c>
      <c r="BN31">
        <v>0</v>
      </c>
      <c r="BO31">
        <v>14.66</v>
      </c>
      <c r="BP31">
        <v>3.98</v>
      </c>
      <c r="BQ31">
        <v>4.42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77.47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215.5301</v>
      </c>
      <c r="L32">
        <v>624.12210000000005</v>
      </c>
      <c r="M32">
        <v>45</v>
      </c>
      <c r="N32">
        <v>118.125</v>
      </c>
      <c r="O32">
        <v>123.66562500000001</v>
      </c>
      <c r="P32">
        <v>109.5</v>
      </c>
      <c r="Q32">
        <v>21.82</v>
      </c>
      <c r="R32">
        <v>42.390099999999997</v>
      </c>
      <c r="S32">
        <v>26.3901</v>
      </c>
      <c r="T32">
        <v>0</v>
      </c>
      <c r="U32">
        <v>326.25</v>
      </c>
      <c r="V32">
        <v>20.73</v>
      </c>
      <c r="W32">
        <v>34.799309999999998</v>
      </c>
      <c r="X32">
        <v>147.515625</v>
      </c>
      <c r="Y32">
        <v>0</v>
      </c>
      <c r="Z32">
        <v>0</v>
      </c>
      <c r="AA32">
        <v>42.14808</v>
      </c>
      <c r="AB32">
        <v>39.510120000000001</v>
      </c>
      <c r="AC32">
        <v>29.062808</v>
      </c>
      <c r="AD32">
        <v>36.591700000000003</v>
      </c>
      <c r="AE32">
        <v>47.470999999999997</v>
      </c>
      <c r="AF32">
        <v>8.8740000000000006</v>
      </c>
      <c r="AG32">
        <v>37.914000000000001</v>
      </c>
      <c r="AH32">
        <v>152.94049999999999</v>
      </c>
      <c r="AI32">
        <v>66.195999999999998</v>
      </c>
      <c r="AJ32">
        <v>0</v>
      </c>
      <c r="AK32">
        <v>50.252400000000002</v>
      </c>
      <c r="AL32">
        <v>83.664000000000001</v>
      </c>
      <c r="AM32">
        <v>10.557359999999999</v>
      </c>
      <c r="AN32">
        <v>0.86085</v>
      </c>
      <c r="AO32">
        <v>29.4</v>
      </c>
      <c r="AP32">
        <v>9.9917999999999996</v>
      </c>
      <c r="AQ32">
        <v>0</v>
      </c>
      <c r="AR32">
        <v>44.16</v>
      </c>
      <c r="AS32">
        <v>31.612200000000001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77.47</v>
      </c>
      <c r="BA32">
        <f t="shared" si="1"/>
        <v>2665.7623779999994</v>
      </c>
      <c r="BB32">
        <v>29</v>
      </c>
      <c r="BD32">
        <v>24.08</v>
      </c>
      <c r="BE32">
        <v>7.63</v>
      </c>
      <c r="BF32">
        <v>1.01</v>
      </c>
      <c r="BG32">
        <v>4.09</v>
      </c>
      <c r="BH32">
        <v>5.81</v>
      </c>
      <c r="BI32">
        <v>2.29</v>
      </c>
      <c r="BJ32">
        <v>3.11</v>
      </c>
      <c r="BK32">
        <v>3.87</v>
      </c>
      <c r="BL32">
        <v>0.98</v>
      </c>
      <c r="BM32">
        <v>0</v>
      </c>
      <c r="BN32">
        <v>0</v>
      </c>
      <c r="BO32">
        <v>14.66</v>
      </c>
      <c r="BP32">
        <v>3.98</v>
      </c>
      <c r="BQ32">
        <v>4.42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77.47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215.5301</v>
      </c>
      <c r="L33">
        <v>609.40239999999994</v>
      </c>
      <c r="M33">
        <v>45</v>
      </c>
      <c r="N33">
        <v>118.125</v>
      </c>
      <c r="O33">
        <v>123.66562500000001</v>
      </c>
      <c r="P33">
        <v>109.5</v>
      </c>
      <c r="Q33">
        <v>21.82</v>
      </c>
      <c r="R33">
        <v>42.390099999999997</v>
      </c>
      <c r="S33">
        <v>26.3901</v>
      </c>
      <c r="T33">
        <v>0</v>
      </c>
      <c r="U33">
        <v>326.25</v>
      </c>
      <c r="V33">
        <v>20.73</v>
      </c>
      <c r="W33">
        <v>34.799309999999998</v>
      </c>
      <c r="X33">
        <v>147.515625</v>
      </c>
      <c r="Y33">
        <v>0</v>
      </c>
      <c r="Z33">
        <v>0</v>
      </c>
      <c r="AA33">
        <v>42.14808</v>
      </c>
      <c r="AB33">
        <v>39.510120000000001</v>
      </c>
      <c r="AC33">
        <v>29.062808</v>
      </c>
      <c r="AD33">
        <v>36.591700000000003</v>
      </c>
      <c r="AE33">
        <v>47.470999999999997</v>
      </c>
      <c r="AF33">
        <v>8.8740000000000006</v>
      </c>
      <c r="AG33">
        <v>37.914000000000001</v>
      </c>
      <c r="AH33">
        <v>152.94049999999999</v>
      </c>
      <c r="AI33">
        <v>66.195999999999998</v>
      </c>
      <c r="AJ33">
        <v>0</v>
      </c>
      <c r="AK33">
        <v>50.252400000000002</v>
      </c>
      <c r="AL33">
        <v>79.364599999999996</v>
      </c>
      <c r="AM33">
        <v>10.557359999999999</v>
      </c>
      <c r="AN33">
        <v>0.86085</v>
      </c>
      <c r="AO33">
        <v>29.4</v>
      </c>
      <c r="AP33">
        <v>3.5868000000000002</v>
      </c>
      <c r="AQ33">
        <v>0</v>
      </c>
      <c r="AR33">
        <v>44.16</v>
      </c>
      <c r="AS33">
        <v>31.612200000000001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77.47</v>
      </c>
      <c r="BA33">
        <f t="shared" si="1"/>
        <v>2640.3382779999997</v>
      </c>
      <c r="BB33">
        <v>30</v>
      </c>
      <c r="BD33">
        <v>24.08</v>
      </c>
      <c r="BE33">
        <v>7.63</v>
      </c>
      <c r="BF33">
        <v>1.01</v>
      </c>
      <c r="BG33">
        <v>4.09</v>
      </c>
      <c r="BH33">
        <v>5.81</v>
      </c>
      <c r="BI33">
        <v>2.29</v>
      </c>
      <c r="BJ33">
        <v>3.11</v>
      </c>
      <c r="BK33">
        <v>3.87</v>
      </c>
      <c r="BL33">
        <v>0.98</v>
      </c>
      <c r="BM33">
        <v>0</v>
      </c>
      <c r="BN33">
        <v>0</v>
      </c>
      <c r="BO33">
        <v>14.66</v>
      </c>
      <c r="BP33">
        <v>3.98</v>
      </c>
      <c r="BQ33">
        <v>4.42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77.47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215.5301</v>
      </c>
      <c r="L34">
        <v>609.04240000000004</v>
      </c>
      <c r="M34">
        <v>45</v>
      </c>
      <c r="N34">
        <v>118.125</v>
      </c>
      <c r="O34">
        <v>123.66562500000001</v>
      </c>
      <c r="P34">
        <v>109.5</v>
      </c>
      <c r="Q34">
        <v>21.82</v>
      </c>
      <c r="R34">
        <v>42.390099999999997</v>
      </c>
      <c r="S34">
        <v>26.3901</v>
      </c>
      <c r="T34">
        <v>0</v>
      </c>
      <c r="U34">
        <v>326.25</v>
      </c>
      <c r="V34">
        <v>20.73</v>
      </c>
      <c r="W34">
        <v>34.799309999999998</v>
      </c>
      <c r="X34">
        <v>147.515625</v>
      </c>
      <c r="Y34">
        <v>0</v>
      </c>
      <c r="Z34">
        <v>0</v>
      </c>
      <c r="AA34">
        <v>28.076599999999999</v>
      </c>
      <c r="AB34">
        <v>39.510120000000001</v>
      </c>
      <c r="AC34">
        <v>29.062808</v>
      </c>
      <c r="AD34">
        <v>36.591700000000003</v>
      </c>
      <c r="AE34">
        <v>47.470999999999997</v>
      </c>
      <c r="AF34">
        <v>8.8740000000000006</v>
      </c>
      <c r="AG34">
        <v>37.914000000000001</v>
      </c>
      <c r="AH34">
        <v>152.94049999999999</v>
      </c>
      <c r="AI34">
        <v>22.914000000000001</v>
      </c>
      <c r="AJ34">
        <v>0</v>
      </c>
      <c r="AK34">
        <v>50.252400000000002</v>
      </c>
      <c r="AL34">
        <v>79.364599999999996</v>
      </c>
      <c r="AM34">
        <v>10.557359999999999</v>
      </c>
      <c r="AN34">
        <v>0.86085</v>
      </c>
      <c r="AO34">
        <v>29.4</v>
      </c>
      <c r="AP34">
        <v>3.5868000000000002</v>
      </c>
      <c r="AQ34">
        <v>0</v>
      </c>
      <c r="AR34">
        <v>44.16</v>
      </c>
      <c r="AS34">
        <v>31.612200000000001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77.47</v>
      </c>
      <c r="BA34">
        <f t="shared" si="1"/>
        <v>2582.6247980000003</v>
      </c>
      <c r="BB34">
        <v>31</v>
      </c>
      <c r="BD34">
        <v>24.08</v>
      </c>
      <c r="BE34">
        <v>7.63</v>
      </c>
      <c r="BF34">
        <v>1.01</v>
      </c>
      <c r="BG34">
        <v>4.09</v>
      </c>
      <c r="BH34">
        <v>5.81</v>
      </c>
      <c r="BI34">
        <v>2.29</v>
      </c>
      <c r="BJ34">
        <v>3.11</v>
      </c>
      <c r="BK34">
        <v>3.87</v>
      </c>
      <c r="BL34">
        <v>0.98</v>
      </c>
      <c r="BM34">
        <v>0</v>
      </c>
      <c r="BN34">
        <v>0</v>
      </c>
      <c r="BO34">
        <v>14.66</v>
      </c>
      <c r="BP34">
        <v>3.98</v>
      </c>
      <c r="BQ34">
        <v>4.42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77.47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215.5301</v>
      </c>
      <c r="L35">
        <v>578.90239999999994</v>
      </c>
      <c r="M35">
        <v>45</v>
      </c>
      <c r="N35">
        <v>118.125</v>
      </c>
      <c r="O35">
        <v>123.66562500000001</v>
      </c>
      <c r="P35">
        <v>109.5</v>
      </c>
      <c r="Q35">
        <v>21.82</v>
      </c>
      <c r="R35">
        <v>42.390099999999997</v>
      </c>
      <c r="S35">
        <v>26.3901</v>
      </c>
      <c r="T35">
        <v>0</v>
      </c>
      <c r="U35">
        <v>326.25</v>
      </c>
      <c r="V35">
        <v>20.73</v>
      </c>
      <c r="W35">
        <v>34.799309999999998</v>
      </c>
      <c r="X35">
        <v>147.515625</v>
      </c>
      <c r="Y35">
        <v>0</v>
      </c>
      <c r="Z35">
        <v>0</v>
      </c>
      <c r="AA35">
        <v>14.128360000000001</v>
      </c>
      <c r="AB35">
        <v>39.510120000000001</v>
      </c>
      <c r="AC35">
        <v>29.062808</v>
      </c>
      <c r="AD35">
        <v>36.591700000000003</v>
      </c>
      <c r="AE35">
        <v>47.470999999999997</v>
      </c>
      <c r="AF35">
        <v>8.8740000000000006</v>
      </c>
      <c r="AG35">
        <v>37.914000000000001</v>
      </c>
      <c r="AH35">
        <v>152.94049999999999</v>
      </c>
      <c r="AI35">
        <v>15.276</v>
      </c>
      <c r="AJ35">
        <v>0</v>
      </c>
      <c r="AK35">
        <v>50.252400000000002</v>
      </c>
      <c r="AL35">
        <v>79.364599999999996</v>
      </c>
      <c r="AM35">
        <v>5.2786799999999996</v>
      </c>
      <c r="AN35">
        <v>0.86085</v>
      </c>
      <c r="AO35">
        <v>29.4</v>
      </c>
      <c r="AP35">
        <v>3.843</v>
      </c>
      <c r="AQ35">
        <v>0</v>
      </c>
      <c r="AR35">
        <v>44.16</v>
      </c>
      <c r="AS35">
        <v>31.612200000000001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77.489999999999995</v>
      </c>
      <c r="BA35">
        <f t="shared" si="1"/>
        <v>2525.8960779999993</v>
      </c>
      <c r="BB35">
        <v>32</v>
      </c>
      <c r="BD35">
        <v>24.08</v>
      </c>
      <c r="BE35">
        <v>7.63</v>
      </c>
      <c r="BF35">
        <v>1.03</v>
      </c>
      <c r="BG35">
        <v>4.09</v>
      </c>
      <c r="BH35">
        <v>5.81</v>
      </c>
      <c r="BI35">
        <v>2.29</v>
      </c>
      <c r="BJ35">
        <v>3.11</v>
      </c>
      <c r="BK35">
        <v>3.87</v>
      </c>
      <c r="BL35">
        <v>0.98</v>
      </c>
      <c r="BM35">
        <v>0</v>
      </c>
      <c r="BN35">
        <v>0</v>
      </c>
      <c r="BO35">
        <v>14.66</v>
      </c>
      <c r="BP35">
        <v>3.98</v>
      </c>
      <c r="BQ35">
        <v>4.42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77.489999999999995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215.5301</v>
      </c>
      <c r="L36">
        <v>598.9624</v>
      </c>
      <c r="M36">
        <v>45</v>
      </c>
      <c r="N36">
        <v>118.125</v>
      </c>
      <c r="O36">
        <v>123.66562500000001</v>
      </c>
      <c r="P36">
        <v>109.5</v>
      </c>
      <c r="Q36">
        <v>21.82</v>
      </c>
      <c r="R36">
        <v>42.390099999999997</v>
      </c>
      <c r="S36">
        <v>26.3901</v>
      </c>
      <c r="T36">
        <v>0</v>
      </c>
      <c r="U36">
        <v>326.25</v>
      </c>
      <c r="V36">
        <v>20.73</v>
      </c>
      <c r="W36">
        <v>34.799309999999998</v>
      </c>
      <c r="X36">
        <v>147.515625</v>
      </c>
      <c r="Y36">
        <v>0</v>
      </c>
      <c r="Z36">
        <v>0</v>
      </c>
      <c r="AA36">
        <v>14.128360000000001</v>
      </c>
      <c r="AB36">
        <v>39.510120000000001</v>
      </c>
      <c r="AC36">
        <v>29.062808</v>
      </c>
      <c r="AD36">
        <v>36.591700000000003</v>
      </c>
      <c r="AE36">
        <v>47.470999999999997</v>
      </c>
      <c r="AF36">
        <v>8.8740000000000006</v>
      </c>
      <c r="AG36">
        <v>37.914000000000001</v>
      </c>
      <c r="AH36">
        <v>152.94049999999999</v>
      </c>
      <c r="AI36">
        <v>15.276</v>
      </c>
      <c r="AJ36">
        <v>0</v>
      </c>
      <c r="AK36">
        <v>50.252400000000002</v>
      </c>
      <c r="AL36">
        <v>79.364599999999996</v>
      </c>
      <c r="AM36">
        <v>5.2786799999999996</v>
      </c>
      <c r="AN36">
        <v>0.86085</v>
      </c>
      <c r="AO36">
        <v>29.4</v>
      </c>
      <c r="AP36">
        <v>3.843</v>
      </c>
      <c r="AQ36">
        <v>0</v>
      </c>
      <c r="AR36">
        <v>44.16</v>
      </c>
      <c r="AS36">
        <v>31.612200000000001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77.489999999999995</v>
      </c>
      <c r="BA36">
        <f t="shared" si="1"/>
        <v>2545.9560779999993</v>
      </c>
      <c r="BB36">
        <v>33</v>
      </c>
      <c r="BD36">
        <v>24.08</v>
      </c>
      <c r="BE36">
        <v>7.63</v>
      </c>
      <c r="BF36">
        <v>1.03</v>
      </c>
      <c r="BG36">
        <v>4.09</v>
      </c>
      <c r="BH36">
        <v>5.81</v>
      </c>
      <c r="BI36">
        <v>2.29</v>
      </c>
      <c r="BJ36">
        <v>3.11</v>
      </c>
      <c r="BK36">
        <v>3.87</v>
      </c>
      <c r="BL36">
        <v>0.98</v>
      </c>
      <c r="BM36">
        <v>0</v>
      </c>
      <c r="BN36">
        <v>0</v>
      </c>
      <c r="BO36">
        <v>14.66</v>
      </c>
      <c r="BP36">
        <v>3.98</v>
      </c>
      <c r="BQ36">
        <v>4.42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77.489999999999995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215.5301</v>
      </c>
      <c r="L37">
        <v>515.22239999999999</v>
      </c>
      <c r="M37">
        <v>45</v>
      </c>
      <c r="N37">
        <v>118.125</v>
      </c>
      <c r="O37">
        <v>123.66562500000001</v>
      </c>
      <c r="P37">
        <v>109.5</v>
      </c>
      <c r="Q37">
        <v>21.82</v>
      </c>
      <c r="R37">
        <v>42.390099999999997</v>
      </c>
      <c r="S37">
        <v>26.3901</v>
      </c>
      <c r="T37">
        <v>0</v>
      </c>
      <c r="U37">
        <v>326.25</v>
      </c>
      <c r="V37">
        <v>20.73</v>
      </c>
      <c r="W37">
        <v>34.799309999999998</v>
      </c>
      <c r="X37">
        <v>147.515625</v>
      </c>
      <c r="Y37">
        <v>0</v>
      </c>
      <c r="Z37">
        <v>0</v>
      </c>
      <c r="AA37">
        <v>5.8460000000000001</v>
      </c>
      <c r="AB37">
        <v>39.510120000000001</v>
      </c>
      <c r="AC37">
        <v>29.062808</v>
      </c>
      <c r="AD37">
        <v>36.591700000000003</v>
      </c>
      <c r="AE37">
        <v>47.470999999999997</v>
      </c>
      <c r="AF37">
        <v>8.8740000000000006</v>
      </c>
      <c r="AG37">
        <v>37.914000000000001</v>
      </c>
      <c r="AH37">
        <v>152.94049999999999</v>
      </c>
      <c r="AI37">
        <v>15.276</v>
      </c>
      <c r="AJ37">
        <v>0</v>
      </c>
      <c r="AK37">
        <v>50.252400000000002</v>
      </c>
      <c r="AL37">
        <v>79.364599999999996</v>
      </c>
      <c r="AM37">
        <v>5.2786799999999996</v>
      </c>
      <c r="AN37">
        <v>0.86085</v>
      </c>
      <c r="AO37">
        <v>30.282</v>
      </c>
      <c r="AP37">
        <v>10.247999999999999</v>
      </c>
      <c r="AQ37">
        <v>0</v>
      </c>
      <c r="AR37">
        <v>44.16</v>
      </c>
      <c r="AS37">
        <v>31.612200000000001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77.489999999999995</v>
      </c>
      <c r="BA37">
        <f t="shared" si="1"/>
        <v>2461.2207179999996</v>
      </c>
      <c r="BB37">
        <v>34</v>
      </c>
      <c r="BD37">
        <v>24.08</v>
      </c>
      <c r="BE37">
        <v>7.63</v>
      </c>
      <c r="BF37">
        <v>1.03</v>
      </c>
      <c r="BG37">
        <v>4.09</v>
      </c>
      <c r="BH37">
        <v>5.81</v>
      </c>
      <c r="BI37">
        <v>2.29</v>
      </c>
      <c r="BJ37">
        <v>3.11</v>
      </c>
      <c r="BK37">
        <v>3.87</v>
      </c>
      <c r="BL37">
        <v>0.98</v>
      </c>
      <c r="BM37">
        <v>0</v>
      </c>
      <c r="BN37">
        <v>0</v>
      </c>
      <c r="BO37">
        <v>14.66</v>
      </c>
      <c r="BP37">
        <v>3.98</v>
      </c>
      <c r="BQ37">
        <v>4.42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77.489999999999995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212.57730000000001</v>
      </c>
      <c r="L38">
        <v>420.97239999999999</v>
      </c>
      <c r="M38">
        <v>45</v>
      </c>
      <c r="N38">
        <v>118.125</v>
      </c>
      <c r="O38">
        <v>123.66562500000001</v>
      </c>
      <c r="P38">
        <v>109.5</v>
      </c>
      <c r="Q38">
        <v>17.125599999999999</v>
      </c>
      <c r="R38">
        <v>35.384799999999998</v>
      </c>
      <c r="S38">
        <v>22.293600000000001</v>
      </c>
      <c r="T38">
        <v>0</v>
      </c>
      <c r="U38">
        <v>326.25</v>
      </c>
      <c r="V38">
        <v>20.73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39.510120000000001</v>
      </c>
      <c r="AC38">
        <v>29.062808</v>
      </c>
      <c r="AD38">
        <v>36.591700000000003</v>
      </c>
      <c r="AE38">
        <v>47.470999999999997</v>
      </c>
      <c r="AF38">
        <v>8.8740000000000006</v>
      </c>
      <c r="AG38">
        <v>37.914000000000001</v>
      </c>
      <c r="AH38">
        <v>152.94049999999999</v>
      </c>
      <c r="AI38">
        <v>15.276</v>
      </c>
      <c r="AJ38">
        <v>0</v>
      </c>
      <c r="AK38">
        <v>50.252400000000002</v>
      </c>
      <c r="AL38">
        <v>79.364599999999996</v>
      </c>
      <c r="AM38">
        <v>5.2786799999999996</v>
      </c>
      <c r="AN38">
        <v>0.86085</v>
      </c>
      <c r="AO38">
        <v>30.282</v>
      </c>
      <c r="AP38">
        <v>10.247999999999999</v>
      </c>
      <c r="AQ38">
        <v>0</v>
      </c>
      <c r="AR38">
        <v>44.16</v>
      </c>
      <c r="AS38">
        <v>31.612200000000001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77.489999999999995</v>
      </c>
      <c r="BA38">
        <f t="shared" si="1"/>
        <v>2342.3757179999998</v>
      </c>
      <c r="BB38">
        <v>35</v>
      </c>
      <c r="BD38">
        <v>24.08</v>
      </c>
      <c r="BE38">
        <v>7.63</v>
      </c>
      <c r="BF38">
        <v>1.03</v>
      </c>
      <c r="BG38">
        <v>4.09</v>
      </c>
      <c r="BH38">
        <v>5.81</v>
      </c>
      <c r="BI38">
        <v>2.29</v>
      </c>
      <c r="BJ38">
        <v>3.11</v>
      </c>
      <c r="BK38">
        <v>3.87</v>
      </c>
      <c r="BL38">
        <v>0.98</v>
      </c>
      <c r="BM38">
        <v>0</v>
      </c>
      <c r="BN38">
        <v>0</v>
      </c>
      <c r="BO38">
        <v>14.66</v>
      </c>
      <c r="BP38">
        <v>3.98</v>
      </c>
      <c r="BQ38">
        <v>4.42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77.489999999999995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212.57730000000001</v>
      </c>
      <c r="L39">
        <v>401.87240000000003</v>
      </c>
      <c r="M39">
        <v>45</v>
      </c>
      <c r="N39">
        <v>118.125</v>
      </c>
      <c r="O39">
        <v>123.66562500000001</v>
      </c>
      <c r="P39">
        <v>109.5</v>
      </c>
      <c r="Q39">
        <v>17.125599999999999</v>
      </c>
      <c r="R39">
        <v>35.384799999999998</v>
      </c>
      <c r="S39">
        <v>22.293600000000001</v>
      </c>
      <c r="T39">
        <v>0</v>
      </c>
      <c r="U39">
        <v>326.25</v>
      </c>
      <c r="V39">
        <v>20.73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39.510120000000001</v>
      </c>
      <c r="AC39">
        <v>29.062808</v>
      </c>
      <c r="AD39">
        <v>36.591700000000003</v>
      </c>
      <c r="AE39">
        <v>30.792000000000002</v>
      </c>
      <c r="AF39">
        <v>8.8740000000000006</v>
      </c>
      <c r="AG39">
        <v>37.914000000000001</v>
      </c>
      <c r="AH39">
        <v>152.94049999999999</v>
      </c>
      <c r="AI39">
        <v>15.276</v>
      </c>
      <c r="AJ39">
        <v>0</v>
      </c>
      <c r="AK39">
        <v>50.252400000000002</v>
      </c>
      <c r="AL39">
        <v>79.364599999999996</v>
      </c>
      <c r="AM39">
        <v>5.2786799999999996</v>
      </c>
      <c r="AN39">
        <v>0.86085</v>
      </c>
      <c r="AO39">
        <v>30.282</v>
      </c>
      <c r="AP39">
        <v>10.247999999999999</v>
      </c>
      <c r="AQ39">
        <v>0</v>
      </c>
      <c r="AR39">
        <v>44.16</v>
      </c>
      <c r="AS39">
        <v>31.612200000000001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77.489999999999995</v>
      </c>
      <c r="BA39">
        <f t="shared" si="1"/>
        <v>2306.5967179999998</v>
      </c>
      <c r="BB39">
        <v>36</v>
      </c>
      <c r="BD39">
        <v>24.08</v>
      </c>
      <c r="BE39">
        <v>7.63</v>
      </c>
      <c r="BF39">
        <v>1.03</v>
      </c>
      <c r="BG39">
        <v>4.09</v>
      </c>
      <c r="BH39">
        <v>5.81</v>
      </c>
      <c r="BI39">
        <v>2.29</v>
      </c>
      <c r="BJ39">
        <v>3.11</v>
      </c>
      <c r="BK39">
        <v>3.87</v>
      </c>
      <c r="BL39">
        <v>0.98</v>
      </c>
      <c r="BM39">
        <v>0</v>
      </c>
      <c r="BN39">
        <v>0</v>
      </c>
      <c r="BO39">
        <v>14.66</v>
      </c>
      <c r="BP39">
        <v>3.98</v>
      </c>
      <c r="BQ39">
        <v>4.42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77.489999999999995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212.57730000000001</v>
      </c>
      <c r="L40">
        <v>401.87240000000003</v>
      </c>
      <c r="M40">
        <v>45</v>
      </c>
      <c r="N40">
        <v>118.125</v>
      </c>
      <c r="O40">
        <v>123.66562500000001</v>
      </c>
      <c r="P40">
        <v>109.5</v>
      </c>
      <c r="Q40">
        <v>17.125599999999999</v>
      </c>
      <c r="R40">
        <v>35.384799999999998</v>
      </c>
      <c r="S40">
        <v>22.293600000000001</v>
      </c>
      <c r="T40">
        <v>0</v>
      </c>
      <c r="U40">
        <v>326.25</v>
      </c>
      <c r="V40">
        <v>20.73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39.510120000000001</v>
      </c>
      <c r="AC40">
        <v>19.35568</v>
      </c>
      <c r="AD40">
        <v>36.591700000000003</v>
      </c>
      <c r="AE40">
        <v>30.792000000000002</v>
      </c>
      <c r="AF40">
        <v>8.8740000000000006</v>
      </c>
      <c r="AG40">
        <v>37.914000000000001</v>
      </c>
      <c r="AH40">
        <v>152.94049999999999</v>
      </c>
      <c r="AI40">
        <v>15.276</v>
      </c>
      <c r="AJ40">
        <v>0</v>
      </c>
      <c r="AK40">
        <v>50.252400000000002</v>
      </c>
      <c r="AL40">
        <v>79.364599999999996</v>
      </c>
      <c r="AM40">
        <v>5.2786799999999996</v>
      </c>
      <c r="AN40">
        <v>0.86085</v>
      </c>
      <c r="AO40">
        <v>30.282</v>
      </c>
      <c r="AP40">
        <v>10.247999999999999</v>
      </c>
      <c r="AQ40">
        <v>0</v>
      </c>
      <c r="AR40">
        <v>44.16</v>
      </c>
      <c r="AS40">
        <v>31.612200000000001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77.489999999999995</v>
      </c>
      <c r="BA40">
        <f t="shared" si="1"/>
        <v>2296.8895899999998</v>
      </c>
      <c r="BB40">
        <v>37</v>
      </c>
      <c r="BD40">
        <v>24.08</v>
      </c>
      <c r="BE40">
        <v>7.63</v>
      </c>
      <c r="BF40">
        <v>1.03</v>
      </c>
      <c r="BG40">
        <v>4.09</v>
      </c>
      <c r="BH40">
        <v>5.81</v>
      </c>
      <c r="BI40">
        <v>2.29</v>
      </c>
      <c r="BJ40">
        <v>3.11</v>
      </c>
      <c r="BK40">
        <v>3.87</v>
      </c>
      <c r="BL40">
        <v>0.98</v>
      </c>
      <c r="BM40">
        <v>0</v>
      </c>
      <c r="BN40">
        <v>0</v>
      </c>
      <c r="BO40">
        <v>14.66</v>
      </c>
      <c r="BP40">
        <v>3.98</v>
      </c>
      <c r="BQ40">
        <v>4.42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77.489999999999995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181.68539999999999</v>
      </c>
      <c r="L41">
        <v>401.00240000000002</v>
      </c>
      <c r="M41">
        <v>45</v>
      </c>
      <c r="N41">
        <v>118.125</v>
      </c>
      <c r="O41">
        <v>123.66562500000001</v>
      </c>
      <c r="P41">
        <v>109.5</v>
      </c>
      <c r="Q41">
        <v>17.125599999999999</v>
      </c>
      <c r="R41">
        <v>35.384799999999998</v>
      </c>
      <c r="S41">
        <v>22.293600000000001</v>
      </c>
      <c r="T41">
        <v>0</v>
      </c>
      <c r="U41">
        <v>326.25</v>
      </c>
      <c r="V41">
        <v>20.73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39.510120000000001</v>
      </c>
      <c r="AC41">
        <v>19.35568</v>
      </c>
      <c r="AD41">
        <v>36.591700000000003</v>
      </c>
      <c r="AE41">
        <v>30.792000000000002</v>
      </c>
      <c r="AF41">
        <v>8.8740000000000006</v>
      </c>
      <c r="AG41">
        <v>37.914000000000001</v>
      </c>
      <c r="AH41">
        <v>152.94049999999999</v>
      </c>
      <c r="AI41">
        <v>15.276</v>
      </c>
      <c r="AJ41">
        <v>0</v>
      </c>
      <c r="AK41">
        <v>50.252400000000002</v>
      </c>
      <c r="AL41">
        <v>79.364599999999996</v>
      </c>
      <c r="AM41">
        <v>5.2786799999999996</v>
      </c>
      <c r="AN41">
        <v>0.86085</v>
      </c>
      <c r="AO41">
        <v>30.282</v>
      </c>
      <c r="AP41">
        <v>10.247999999999999</v>
      </c>
      <c r="AQ41">
        <v>0</v>
      </c>
      <c r="AR41">
        <v>44.16</v>
      </c>
      <c r="AS41">
        <v>31.612200000000001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77.489999999999995</v>
      </c>
      <c r="BA41">
        <f t="shared" si="1"/>
        <v>2265.1276899999998</v>
      </c>
      <c r="BB41">
        <v>38</v>
      </c>
      <c r="BD41">
        <v>24.08</v>
      </c>
      <c r="BE41">
        <v>7.63</v>
      </c>
      <c r="BF41">
        <v>1.03</v>
      </c>
      <c r="BG41">
        <v>4.09</v>
      </c>
      <c r="BH41">
        <v>5.81</v>
      </c>
      <c r="BI41">
        <v>2.29</v>
      </c>
      <c r="BJ41">
        <v>3.11</v>
      </c>
      <c r="BK41">
        <v>3.87</v>
      </c>
      <c r="BL41">
        <v>0.98</v>
      </c>
      <c r="BM41">
        <v>0</v>
      </c>
      <c r="BN41">
        <v>0</v>
      </c>
      <c r="BO41">
        <v>14.66</v>
      </c>
      <c r="BP41">
        <v>3.98</v>
      </c>
      <c r="BQ41">
        <v>4.42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77.489999999999995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181.68539999999999</v>
      </c>
      <c r="L42">
        <v>401.00240000000002</v>
      </c>
      <c r="M42">
        <v>45</v>
      </c>
      <c r="N42">
        <v>118.125</v>
      </c>
      <c r="O42">
        <v>123.66562500000001</v>
      </c>
      <c r="P42">
        <v>109.5</v>
      </c>
      <c r="Q42">
        <v>17.125599999999999</v>
      </c>
      <c r="R42">
        <v>35.384799999999998</v>
      </c>
      <c r="S42">
        <v>22.293600000000001</v>
      </c>
      <c r="T42">
        <v>0</v>
      </c>
      <c r="U42">
        <v>326.25</v>
      </c>
      <c r="V42">
        <v>20.73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39.510120000000001</v>
      </c>
      <c r="AC42">
        <v>19.35568</v>
      </c>
      <c r="AD42">
        <v>36.591700000000003</v>
      </c>
      <c r="AE42">
        <v>30.792000000000002</v>
      </c>
      <c r="AF42">
        <v>8.8740000000000006</v>
      </c>
      <c r="AG42">
        <v>37.914000000000001</v>
      </c>
      <c r="AH42">
        <v>152.94049999999999</v>
      </c>
      <c r="AI42">
        <v>15.276</v>
      </c>
      <c r="AJ42">
        <v>0</v>
      </c>
      <c r="AK42">
        <v>50.252400000000002</v>
      </c>
      <c r="AL42">
        <v>79.364599999999996</v>
      </c>
      <c r="AM42">
        <v>5.2786799999999996</v>
      </c>
      <c r="AN42">
        <v>0.86085</v>
      </c>
      <c r="AO42">
        <v>30.282</v>
      </c>
      <c r="AP42">
        <v>10.247999999999999</v>
      </c>
      <c r="AQ42">
        <v>0</v>
      </c>
      <c r="AR42">
        <v>52.44</v>
      </c>
      <c r="AS42">
        <v>31.612200000000001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77.83</v>
      </c>
      <c r="BA42">
        <f t="shared" si="1"/>
        <v>2273.7476900000001</v>
      </c>
      <c r="BB42">
        <v>39</v>
      </c>
      <c r="BD42">
        <v>24.08</v>
      </c>
      <c r="BE42">
        <v>7.63</v>
      </c>
      <c r="BF42">
        <v>1.03</v>
      </c>
      <c r="BG42">
        <v>4.09</v>
      </c>
      <c r="BH42">
        <v>5.81</v>
      </c>
      <c r="BI42">
        <v>2.5499999999999998</v>
      </c>
      <c r="BJ42">
        <v>3.11</v>
      </c>
      <c r="BK42">
        <v>3.93</v>
      </c>
      <c r="BL42">
        <v>1</v>
      </c>
      <c r="BM42">
        <v>0</v>
      </c>
      <c r="BN42">
        <v>0</v>
      </c>
      <c r="BO42">
        <v>14.66</v>
      </c>
      <c r="BP42">
        <v>3.98</v>
      </c>
      <c r="BQ42">
        <v>4.42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77.83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181.68539999999999</v>
      </c>
      <c r="L43">
        <v>401.00240000000002</v>
      </c>
      <c r="M43">
        <v>45</v>
      </c>
      <c r="N43">
        <v>118.125</v>
      </c>
      <c r="O43">
        <v>123.66562500000001</v>
      </c>
      <c r="P43">
        <v>109.5</v>
      </c>
      <c r="Q43">
        <v>17.125599999999999</v>
      </c>
      <c r="R43">
        <v>35.384799999999998</v>
      </c>
      <c r="S43">
        <v>22.293600000000001</v>
      </c>
      <c r="T43">
        <v>0</v>
      </c>
      <c r="U43">
        <v>326.25</v>
      </c>
      <c r="V43">
        <v>20.73</v>
      </c>
      <c r="W43">
        <v>34.799309999999998</v>
      </c>
      <c r="X43">
        <v>147.515625</v>
      </c>
      <c r="Y43">
        <v>0</v>
      </c>
      <c r="Z43">
        <v>6.5537999999999998</v>
      </c>
      <c r="AA43">
        <v>0</v>
      </c>
      <c r="AB43">
        <v>39.510120000000001</v>
      </c>
      <c r="AC43">
        <v>19.35568</v>
      </c>
      <c r="AD43">
        <v>36.591700000000003</v>
      </c>
      <c r="AE43">
        <v>30.792000000000002</v>
      </c>
      <c r="AF43">
        <v>8.8740000000000006</v>
      </c>
      <c r="AG43">
        <v>37.914000000000001</v>
      </c>
      <c r="AH43">
        <v>152.94049999999999</v>
      </c>
      <c r="AI43">
        <v>2.5459999999999998</v>
      </c>
      <c r="AJ43">
        <v>0</v>
      </c>
      <c r="AK43">
        <v>50.252400000000002</v>
      </c>
      <c r="AL43">
        <v>79.364599999999996</v>
      </c>
      <c r="AM43">
        <v>5.2786799999999996</v>
      </c>
      <c r="AN43">
        <v>0.86085</v>
      </c>
      <c r="AO43">
        <v>30.282</v>
      </c>
      <c r="AP43">
        <v>9.9917999999999996</v>
      </c>
      <c r="AQ43">
        <v>0</v>
      </c>
      <c r="AR43">
        <v>52.44</v>
      </c>
      <c r="AS43">
        <v>31.612200000000001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78.09</v>
      </c>
      <c r="BA43">
        <f t="shared" si="1"/>
        <v>2267.5752899999998</v>
      </c>
      <c r="BB43">
        <v>40</v>
      </c>
      <c r="BD43">
        <v>24.08</v>
      </c>
      <c r="BE43">
        <v>7.63</v>
      </c>
      <c r="BF43">
        <v>1.03</v>
      </c>
      <c r="BG43">
        <v>4.09</v>
      </c>
      <c r="BH43">
        <v>5.81</v>
      </c>
      <c r="BI43">
        <v>2.81</v>
      </c>
      <c r="BJ43">
        <v>3.11</v>
      </c>
      <c r="BK43">
        <v>3.93</v>
      </c>
      <c r="BL43">
        <v>1</v>
      </c>
      <c r="BM43">
        <v>0</v>
      </c>
      <c r="BN43">
        <v>0</v>
      </c>
      <c r="BO43">
        <v>14.66</v>
      </c>
      <c r="BP43">
        <v>3.98</v>
      </c>
      <c r="BQ43">
        <v>4.42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78.09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181.68539999999999</v>
      </c>
      <c r="L44">
        <v>401.00240000000002</v>
      </c>
      <c r="M44">
        <v>45</v>
      </c>
      <c r="N44">
        <v>118.125</v>
      </c>
      <c r="O44">
        <v>123.66562500000001</v>
      </c>
      <c r="P44">
        <v>109.5</v>
      </c>
      <c r="Q44">
        <v>17.125599999999999</v>
      </c>
      <c r="R44">
        <v>35.384799999999998</v>
      </c>
      <c r="S44">
        <v>22.293600000000001</v>
      </c>
      <c r="T44">
        <v>0</v>
      </c>
      <c r="U44">
        <v>326.25</v>
      </c>
      <c r="V44">
        <v>16.37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39.510120000000001</v>
      </c>
      <c r="AC44">
        <v>19.35568</v>
      </c>
      <c r="AD44">
        <v>36.591700000000003</v>
      </c>
      <c r="AE44">
        <v>30.792000000000002</v>
      </c>
      <c r="AF44">
        <v>8.8740000000000006</v>
      </c>
      <c r="AG44">
        <v>37.914000000000001</v>
      </c>
      <c r="AH44">
        <v>152.94049999999999</v>
      </c>
      <c r="AI44">
        <v>2.5459999999999998</v>
      </c>
      <c r="AJ44">
        <v>0</v>
      </c>
      <c r="AK44">
        <v>50.252400000000002</v>
      </c>
      <c r="AL44">
        <v>79.364599999999996</v>
      </c>
      <c r="AM44">
        <v>5.2786799999999996</v>
      </c>
      <c r="AN44">
        <v>0.86085</v>
      </c>
      <c r="AO44">
        <v>30.282</v>
      </c>
      <c r="AP44">
        <v>9.9917999999999996</v>
      </c>
      <c r="AQ44">
        <v>0</v>
      </c>
      <c r="AR44">
        <v>52.44</v>
      </c>
      <c r="AS44">
        <v>31.612200000000001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78.209999999999994</v>
      </c>
      <c r="BA44">
        <f t="shared" si="1"/>
        <v>2263.3352899999995</v>
      </c>
      <c r="BB44">
        <v>41</v>
      </c>
      <c r="BD44">
        <v>24.08</v>
      </c>
      <c r="BE44">
        <v>7.63</v>
      </c>
      <c r="BF44">
        <v>1.03</v>
      </c>
      <c r="BG44">
        <v>4.09</v>
      </c>
      <c r="BH44">
        <v>5.81</v>
      </c>
      <c r="BI44">
        <v>2.81</v>
      </c>
      <c r="BJ44">
        <v>3.11</v>
      </c>
      <c r="BK44">
        <v>4.0199999999999996</v>
      </c>
      <c r="BL44">
        <v>1.03</v>
      </c>
      <c r="BM44">
        <v>0</v>
      </c>
      <c r="BN44">
        <v>0</v>
      </c>
      <c r="BO44">
        <v>14.66</v>
      </c>
      <c r="BP44">
        <v>3.98</v>
      </c>
      <c r="BQ44">
        <v>4.42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78.209999999999994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160.80000000000001</v>
      </c>
      <c r="L45">
        <v>343.14</v>
      </c>
      <c r="M45">
        <v>45</v>
      </c>
      <c r="N45">
        <v>118.125</v>
      </c>
      <c r="O45">
        <v>123.66562500000001</v>
      </c>
      <c r="P45">
        <v>109.5</v>
      </c>
      <c r="Q45">
        <v>13.6233</v>
      </c>
      <c r="R45">
        <v>29.707699999999999</v>
      </c>
      <c r="S45">
        <v>18.640499999999999</v>
      </c>
      <c r="T45">
        <v>0</v>
      </c>
      <c r="U45">
        <v>326.25</v>
      </c>
      <c r="V45">
        <v>20.73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39.510120000000001</v>
      </c>
      <c r="AC45">
        <v>19.35568</v>
      </c>
      <c r="AD45">
        <v>36.591700000000003</v>
      </c>
      <c r="AE45">
        <v>49.436556000000003</v>
      </c>
      <c r="AF45">
        <v>8.8740000000000006</v>
      </c>
      <c r="AG45">
        <v>37.914000000000001</v>
      </c>
      <c r="AH45">
        <v>152.94049999999999</v>
      </c>
      <c r="AI45">
        <v>2.5459999999999998</v>
      </c>
      <c r="AJ45">
        <v>0</v>
      </c>
      <c r="AK45">
        <v>50.252400000000002</v>
      </c>
      <c r="AL45">
        <v>79.364599999999996</v>
      </c>
      <c r="AM45">
        <v>5.2786799999999996</v>
      </c>
      <c r="AN45">
        <v>0.86085</v>
      </c>
      <c r="AO45">
        <v>30.282</v>
      </c>
      <c r="AP45">
        <v>9.9917999999999996</v>
      </c>
      <c r="AQ45">
        <v>0</v>
      </c>
      <c r="AR45">
        <v>52.44</v>
      </c>
      <c r="AS45">
        <v>31.612200000000001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78.459999999999994</v>
      </c>
      <c r="BA45">
        <f t="shared" si="1"/>
        <v>2195.0095460000002</v>
      </c>
      <c r="BB45">
        <v>42</v>
      </c>
      <c r="BD45">
        <v>24.08</v>
      </c>
      <c r="BE45">
        <v>7.63</v>
      </c>
      <c r="BF45">
        <v>1.03</v>
      </c>
      <c r="BG45">
        <v>4.09</v>
      </c>
      <c r="BH45">
        <v>5.81</v>
      </c>
      <c r="BI45">
        <v>3.06</v>
      </c>
      <c r="BJ45">
        <v>3.11</v>
      </c>
      <c r="BK45">
        <v>4.0199999999999996</v>
      </c>
      <c r="BL45">
        <v>1.03</v>
      </c>
      <c r="BM45">
        <v>0</v>
      </c>
      <c r="BN45">
        <v>0</v>
      </c>
      <c r="BO45">
        <v>14.66</v>
      </c>
      <c r="BP45">
        <v>3.98</v>
      </c>
      <c r="BQ45">
        <v>4.42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78.459999999999994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126</v>
      </c>
      <c r="L46">
        <v>343.14</v>
      </c>
      <c r="M46">
        <v>45</v>
      </c>
      <c r="N46">
        <v>118.125</v>
      </c>
      <c r="O46">
        <v>123.66562500000001</v>
      </c>
      <c r="P46">
        <v>109.5</v>
      </c>
      <c r="Q46">
        <v>18.317699999999999</v>
      </c>
      <c r="R46">
        <v>36.713000000000001</v>
      </c>
      <c r="S46">
        <v>22.736999999999998</v>
      </c>
      <c r="T46">
        <v>0</v>
      </c>
      <c r="U46">
        <v>326.25</v>
      </c>
      <c r="V46">
        <v>20.73</v>
      </c>
      <c r="W46">
        <v>34.799309999999998</v>
      </c>
      <c r="X46">
        <v>147.515625</v>
      </c>
      <c r="Y46">
        <v>0</v>
      </c>
      <c r="Z46">
        <v>13.1076</v>
      </c>
      <c r="AA46">
        <v>0</v>
      </c>
      <c r="AB46">
        <v>39.510120000000001</v>
      </c>
      <c r="AC46">
        <v>19.35568</v>
      </c>
      <c r="AD46">
        <v>36.591700000000003</v>
      </c>
      <c r="AE46">
        <v>49.436556000000003</v>
      </c>
      <c r="AF46">
        <v>8.8740000000000006</v>
      </c>
      <c r="AG46">
        <v>37.914000000000001</v>
      </c>
      <c r="AH46">
        <v>152.94049999999999</v>
      </c>
      <c r="AI46">
        <v>2.5459999999999998</v>
      </c>
      <c r="AJ46">
        <v>0</v>
      </c>
      <c r="AK46">
        <v>50.252400000000002</v>
      </c>
      <c r="AL46">
        <v>79.364599999999996</v>
      </c>
      <c r="AM46">
        <v>5.2786799999999996</v>
      </c>
      <c r="AN46">
        <v>0.86085</v>
      </c>
      <c r="AO46">
        <v>30.282</v>
      </c>
      <c r="AP46">
        <v>9.9917999999999996</v>
      </c>
      <c r="AQ46">
        <v>0</v>
      </c>
      <c r="AR46">
        <v>44.16</v>
      </c>
      <c r="AS46">
        <v>31.612200000000001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78.459999999999994</v>
      </c>
      <c r="BA46">
        <f t="shared" si="1"/>
        <v>2174.2795459999998</v>
      </c>
      <c r="BB46">
        <v>43</v>
      </c>
      <c r="BD46">
        <v>24.08</v>
      </c>
      <c r="BE46">
        <v>7.63</v>
      </c>
      <c r="BF46">
        <v>1.03</v>
      </c>
      <c r="BG46">
        <v>4.09</v>
      </c>
      <c r="BH46">
        <v>5.81</v>
      </c>
      <c r="BI46">
        <v>3.06</v>
      </c>
      <c r="BJ46">
        <v>3.11</v>
      </c>
      <c r="BK46">
        <v>4.0199999999999996</v>
      </c>
      <c r="BL46">
        <v>1.03</v>
      </c>
      <c r="BM46">
        <v>0</v>
      </c>
      <c r="BN46">
        <v>0</v>
      </c>
      <c r="BO46">
        <v>14.66</v>
      </c>
      <c r="BP46">
        <v>3.98</v>
      </c>
      <c r="BQ46">
        <v>4.42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78.459999999999994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107.9528</v>
      </c>
      <c r="L47">
        <v>343.14</v>
      </c>
      <c r="M47">
        <v>45</v>
      </c>
      <c r="N47">
        <v>118.125</v>
      </c>
      <c r="O47">
        <v>123.66562500000001</v>
      </c>
      <c r="P47">
        <v>109.5</v>
      </c>
      <c r="Q47">
        <v>18.317699999999999</v>
      </c>
      <c r="R47">
        <v>22.095300000000002</v>
      </c>
      <c r="S47">
        <v>22.736999999999998</v>
      </c>
      <c r="T47">
        <v>0</v>
      </c>
      <c r="U47">
        <v>330.75</v>
      </c>
      <c r="V47">
        <v>20.73</v>
      </c>
      <c r="W47">
        <v>34.799309999999998</v>
      </c>
      <c r="X47">
        <v>147.515625</v>
      </c>
      <c r="Y47">
        <v>0</v>
      </c>
      <c r="Z47">
        <v>13.1076</v>
      </c>
      <c r="AA47">
        <v>0</v>
      </c>
      <c r="AB47">
        <v>39.510120000000001</v>
      </c>
      <c r="AC47">
        <v>19.35568</v>
      </c>
      <c r="AD47">
        <v>36.591700000000003</v>
      </c>
      <c r="AE47">
        <v>49.436556000000003</v>
      </c>
      <c r="AF47">
        <v>8.8740000000000006</v>
      </c>
      <c r="AG47">
        <v>37.914000000000001</v>
      </c>
      <c r="AH47">
        <v>152.94049999999999</v>
      </c>
      <c r="AI47">
        <v>14.6395</v>
      </c>
      <c r="AJ47">
        <v>0</v>
      </c>
      <c r="AK47">
        <v>50.252400000000002</v>
      </c>
      <c r="AL47">
        <v>79.364599999999996</v>
      </c>
      <c r="AM47">
        <v>5.2786799999999996</v>
      </c>
      <c r="AN47">
        <v>0.86085</v>
      </c>
      <c r="AO47">
        <v>30.282</v>
      </c>
      <c r="AP47">
        <v>9.9917999999999996</v>
      </c>
      <c r="AQ47">
        <v>0</v>
      </c>
      <c r="AR47">
        <v>44.16</v>
      </c>
      <c r="AS47">
        <v>31.612200000000001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78.97</v>
      </c>
      <c r="BA47">
        <f t="shared" si="1"/>
        <v>2158.7181459999997</v>
      </c>
      <c r="BB47">
        <v>44</v>
      </c>
      <c r="BD47">
        <v>24.08</v>
      </c>
      <c r="BE47">
        <v>7.63</v>
      </c>
      <c r="BF47">
        <v>1.03</v>
      </c>
      <c r="BG47">
        <v>4.09</v>
      </c>
      <c r="BH47">
        <v>5.81</v>
      </c>
      <c r="BI47">
        <v>3.57</v>
      </c>
      <c r="BJ47">
        <v>3.11</v>
      </c>
      <c r="BK47">
        <v>4.0199999999999996</v>
      </c>
      <c r="BL47">
        <v>1.03</v>
      </c>
      <c r="BM47">
        <v>0</v>
      </c>
      <c r="BN47">
        <v>0</v>
      </c>
      <c r="BO47">
        <v>14.66</v>
      </c>
      <c r="BP47">
        <v>3.98</v>
      </c>
      <c r="BQ47">
        <v>4.42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78.97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107.9528</v>
      </c>
      <c r="L48">
        <v>343.14</v>
      </c>
      <c r="M48">
        <v>45</v>
      </c>
      <c r="N48">
        <v>118.125</v>
      </c>
      <c r="O48">
        <v>123.66562500000001</v>
      </c>
      <c r="P48">
        <v>109.5</v>
      </c>
      <c r="Q48">
        <v>18.317699999999999</v>
      </c>
      <c r="R48">
        <v>34.095300000000002</v>
      </c>
      <c r="S48">
        <v>22.736999999999998</v>
      </c>
      <c r="T48">
        <v>0</v>
      </c>
      <c r="U48">
        <v>330.75</v>
      </c>
      <c r="V48">
        <v>20.73</v>
      </c>
      <c r="W48">
        <v>34.799309999999998</v>
      </c>
      <c r="X48">
        <v>147.515625</v>
      </c>
      <c r="Y48">
        <v>0</v>
      </c>
      <c r="Z48">
        <v>13.1076</v>
      </c>
      <c r="AA48">
        <v>0</v>
      </c>
      <c r="AB48">
        <v>39.510120000000001</v>
      </c>
      <c r="AC48">
        <v>19.35568</v>
      </c>
      <c r="AD48">
        <v>36.591700000000003</v>
      </c>
      <c r="AE48">
        <v>49.436556000000003</v>
      </c>
      <c r="AF48">
        <v>8.8740000000000006</v>
      </c>
      <c r="AG48">
        <v>37.914000000000001</v>
      </c>
      <c r="AH48">
        <v>152.94049999999999</v>
      </c>
      <c r="AI48">
        <v>14.6395</v>
      </c>
      <c r="AJ48">
        <v>0</v>
      </c>
      <c r="AK48">
        <v>50.252400000000002</v>
      </c>
      <c r="AL48">
        <v>79.364599999999996</v>
      </c>
      <c r="AM48">
        <v>5.2786799999999996</v>
      </c>
      <c r="AN48">
        <v>0.86085</v>
      </c>
      <c r="AO48">
        <v>30.282</v>
      </c>
      <c r="AP48">
        <v>9.9917999999999996</v>
      </c>
      <c r="AQ48">
        <v>0</v>
      </c>
      <c r="AR48">
        <v>44.16</v>
      </c>
      <c r="AS48">
        <v>31.612200000000001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78.97</v>
      </c>
      <c r="BA48">
        <f t="shared" si="1"/>
        <v>2170.7181459999997</v>
      </c>
      <c r="BB48">
        <v>45</v>
      </c>
      <c r="BD48">
        <v>24.08</v>
      </c>
      <c r="BE48">
        <v>7.63</v>
      </c>
      <c r="BF48">
        <v>1.03</v>
      </c>
      <c r="BG48">
        <v>4.09</v>
      </c>
      <c r="BH48">
        <v>5.81</v>
      </c>
      <c r="BI48">
        <v>3.57</v>
      </c>
      <c r="BJ48">
        <v>3.11</v>
      </c>
      <c r="BK48">
        <v>4.0199999999999996</v>
      </c>
      <c r="BL48">
        <v>1.03</v>
      </c>
      <c r="BM48">
        <v>0</v>
      </c>
      <c r="BN48">
        <v>0</v>
      </c>
      <c r="BO48">
        <v>14.66</v>
      </c>
      <c r="BP48">
        <v>3.98</v>
      </c>
      <c r="BQ48">
        <v>4.42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78.97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128.9528</v>
      </c>
      <c r="L49">
        <v>342.76</v>
      </c>
      <c r="M49">
        <v>45</v>
      </c>
      <c r="N49">
        <v>118.125</v>
      </c>
      <c r="O49">
        <v>123.66562500000001</v>
      </c>
      <c r="P49">
        <v>109.5</v>
      </c>
      <c r="Q49">
        <v>18.317699999999999</v>
      </c>
      <c r="R49">
        <v>36.713000000000001</v>
      </c>
      <c r="S49">
        <v>22.736999999999998</v>
      </c>
      <c r="T49">
        <v>0</v>
      </c>
      <c r="U49">
        <v>335.25</v>
      </c>
      <c r="V49">
        <v>20.73</v>
      </c>
      <c r="W49">
        <v>34.799309999999998</v>
      </c>
      <c r="X49">
        <v>147.515625</v>
      </c>
      <c r="Y49">
        <v>0</v>
      </c>
      <c r="Z49">
        <v>13.1076</v>
      </c>
      <c r="AA49">
        <v>0</v>
      </c>
      <c r="AB49">
        <v>26.34008</v>
      </c>
      <c r="AC49">
        <v>19.35568</v>
      </c>
      <c r="AD49">
        <v>36.591700000000003</v>
      </c>
      <c r="AE49">
        <v>49.436556000000003</v>
      </c>
      <c r="AF49">
        <v>8.8740000000000006</v>
      </c>
      <c r="AG49">
        <v>37.914000000000001</v>
      </c>
      <c r="AH49">
        <v>152.94049999999999</v>
      </c>
      <c r="AI49">
        <v>14.6395</v>
      </c>
      <c r="AJ49">
        <v>0</v>
      </c>
      <c r="AK49">
        <v>50.252400000000002</v>
      </c>
      <c r="AL49">
        <v>79.364599999999996</v>
      </c>
      <c r="AM49">
        <v>5.2786799999999996</v>
      </c>
      <c r="AN49">
        <v>0.86085</v>
      </c>
      <c r="AO49">
        <v>30.282</v>
      </c>
      <c r="AP49">
        <v>9.9917999999999996</v>
      </c>
      <c r="AQ49">
        <v>0</v>
      </c>
      <c r="AR49">
        <v>44.16</v>
      </c>
      <c r="AS49">
        <v>31.612200000000001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79.22999999999999</v>
      </c>
      <c r="BA49">
        <f t="shared" si="1"/>
        <v>2185.5458059999996</v>
      </c>
      <c r="BB49">
        <v>46</v>
      </c>
      <c r="BD49">
        <v>24.08</v>
      </c>
      <c r="BE49">
        <v>7.63</v>
      </c>
      <c r="BF49">
        <v>1.03</v>
      </c>
      <c r="BG49">
        <v>4.09</v>
      </c>
      <c r="BH49">
        <v>5.81</v>
      </c>
      <c r="BI49">
        <v>3.83</v>
      </c>
      <c r="BJ49">
        <v>3.11</v>
      </c>
      <c r="BK49">
        <v>4.0199999999999996</v>
      </c>
      <c r="BL49">
        <v>1.03</v>
      </c>
      <c r="BM49">
        <v>0</v>
      </c>
      <c r="BN49">
        <v>0</v>
      </c>
      <c r="BO49">
        <v>14.66</v>
      </c>
      <c r="BP49">
        <v>3.98</v>
      </c>
      <c r="BQ49">
        <v>4.42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79.22999999999999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107.9528</v>
      </c>
      <c r="L50">
        <v>342.76</v>
      </c>
      <c r="M50">
        <v>45</v>
      </c>
      <c r="N50">
        <v>118.125</v>
      </c>
      <c r="O50">
        <v>123.66562500000001</v>
      </c>
      <c r="P50">
        <v>109.5</v>
      </c>
      <c r="Q50">
        <v>18.317699999999999</v>
      </c>
      <c r="R50">
        <v>32.095300000000002</v>
      </c>
      <c r="S50">
        <v>22.736999999999998</v>
      </c>
      <c r="T50">
        <v>0</v>
      </c>
      <c r="U50">
        <v>335.25</v>
      </c>
      <c r="V50">
        <v>20.73</v>
      </c>
      <c r="W50">
        <v>34.799309999999998</v>
      </c>
      <c r="X50">
        <v>147.515625</v>
      </c>
      <c r="Y50">
        <v>0</v>
      </c>
      <c r="Z50">
        <v>13.1076</v>
      </c>
      <c r="AA50">
        <v>0</v>
      </c>
      <c r="AB50">
        <v>26.34008</v>
      </c>
      <c r="AC50">
        <v>19.35568</v>
      </c>
      <c r="AD50">
        <v>36.591700000000003</v>
      </c>
      <c r="AE50">
        <v>49.436556000000003</v>
      </c>
      <c r="AF50">
        <v>8.8740000000000006</v>
      </c>
      <c r="AG50">
        <v>37.914000000000001</v>
      </c>
      <c r="AH50">
        <v>152.94049999999999</v>
      </c>
      <c r="AI50">
        <v>14.6395</v>
      </c>
      <c r="AJ50">
        <v>0</v>
      </c>
      <c r="AK50">
        <v>50.252400000000002</v>
      </c>
      <c r="AL50">
        <v>79.364599999999996</v>
      </c>
      <c r="AM50">
        <v>5.2786799999999996</v>
      </c>
      <c r="AN50">
        <v>0.86085</v>
      </c>
      <c r="AO50">
        <v>30.282</v>
      </c>
      <c r="AP50">
        <v>9.9917999999999996</v>
      </c>
      <c r="AQ50">
        <v>0</v>
      </c>
      <c r="AR50">
        <v>44.16</v>
      </c>
      <c r="AS50">
        <v>31.612200000000001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79.47999999999999</v>
      </c>
      <c r="BA50">
        <f t="shared" si="1"/>
        <v>2160.1781059999998</v>
      </c>
      <c r="BB50">
        <v>47</v>
      </c>
      <c r="BD50">
        <v>24.08</v>
      </c>
      <c r="BE50">
        <v>7.63</v>
      </c>
      <c r="BF50">
        <v>1.03</v>
      </c>
      <c r="BG50">
        <v>4.09</v>
      </c>
      <c r="BH50">
        <v>5.81</v>
      </c>
      <c r="BI50">
        <v>4.08</v>
      </c>
      <c r="BJ50">
        <v>3.11</v>
      </c>
      <c r="BK50">
        <v>4.0199999999999996</v>
      </c>
      <c r="BL50">
        <v>1.03</v>
      </c>
      <c r="BM50">
        <v>0</v>
      </c>
      <c r="BN50">
        <v>0</v>
      </c>
      <c r="BO50">
        <v>14.66</v>
      </c>
      <c r="BP50">
        <v>3.98</v>
      </c>
      <c r="BQ50">
        <v>4.42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79.47999999999999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107.9528</v>
      </c>
      <c r="L51">
        <v>342.76</v>
      </c>
      <c r="M51">
        <v>45</v>
      </c>
      <c r="N51">
        <v>118.125</v>
      </c>
      <c r="O51">
        <v>123.66562500000001</v>
      </c>
      <c r="P51">
        <v>109.5</v>
      </c>
      <c r="Q51">
        <v>8.7344000000000008</v>
      </c>
      <c r="R51">
        <v>18.095300000000002</v>
      </c>
      <c r="S51">
        <v>14.102237000000001</v>
      </c>
      <c r="T51">
        <v>0</v>
      </c>
      <c r="U51">
        <v>335.25</v>
      </c>
      <c r="V51">
        <v>20.73</v>
      </c>
      <c r="W51">
        <v>34.799309999999998</v>
      </c>
      <c r="X51">
        <v>147.515625</v>
      </c>
      <c r="Y51">
        <v>0</v>
      </c>
      <c r="Z51">
        <v>19.6614</v>
      </c>
      <c r="AA51">
        <v>0</v>
      </c>
      <c r="AB51">
        <v>26.34008</v>
      </c>
      <c r="AC51">
        <v>19.35568</v>
      </c>
      <c r="AD51">
        <v>36.591700000000003</v>
      </c>
      <c r="AE51">
        <v>49.436556000000003</v>
      </c>
      <c r="AF51">
        <v>8.8740000000000006</v>
      </c>
      <c r="AG51">
        <v>37.914000000000001</v>
      </c>
      <c r="AH51">
        <v>152.94049999999999</v>
      </c>
      <c r="AI51">
        <v>14.6395</v>
      </c>
      <c r="AJ51">
        <v>0</v>
      </c>
      <c r="AK51">
        <v>50.252400000000002</v>
      </c>
      <c r="AL51">
        <v>79.364599999999996</v>
      </c>
      <c r="AM51">
        <v>5.2786799999999996</v>
      </c>
      <c r="AN51">
        <v>0.86085</v>
      </c>
      <c r="AO51">
        <v>30.282</v>
      </c>
      <c r="AP51">
        <v>9.9917999999999996</v>
      </c>
      <c r="AQ51">
        <v>0</v>
      </c>
      <c r="AR51">
        <v>44.16</v>
      </c>
      <c r="AS51">
        <v>31.612200000000001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79.47999999999999</v>
      </c>
      <c r="BA51">
        <f t="shared" si="1"/>
        <v>2134.5138429999997</v>
      </c>
      <c r="BB51">
        <v>48</v>
      </c>
      <c r="BD51">
        <v>24.08</v>
      </c>
      <c r="BE51">
        <v>7.63</v>
      </c>
      <c r="BF51">
        <v>1.03</v>
      </c>
      <c r="BG51">
        <v>4.09</v>
      </c>
      <c r="BH51">
        <v>5.81</v>
      </c>
      <c r="BI51">
        <v>4.08</v>
      </c>
      <c r="BJ51">
        <v>3.11</v>
      </c>
      <c r="BK51">
        <v>4.0199999999999996</v>
      </c>
      <c r="BL51">
        <v>1.03</v>
      </c>
      <c r="BM51">
        <v>0</v>
      </c>
      <c r="BN51">
        <v>0</v>
      </c>
      <c r="BO51">
        <v>14.66</v>
      </c>
      <c r="BP51">
        <v>3.98</v>
      </c>
      <c r="BQ51">
        <v>4.42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79.47999999999999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107.9528</v>
      </c>
      <c r="L52">
        <v>342.76</v>
      </c>
      <c r="M52">
        <v>45</v>
      </c>
      <c r="N52">
        <v>118.125</v>
      </c>
      <c r="O52">
        <v>123.66562500000001</v>
      </c>
      <c r="P52">
        <v>109.5</v>
      </c>
      <c r="Q52">
        <v>11.734400000000001</v>
      </c>
      <c r="R52">
        <v>23.095300000000002</v>
      </c>
      <c r="S52">
        <v>22.736999999999998</v>
      </c>
      <c r="T52">
        <v>0</v>
      </c>
      <c r="U52">
        <v>335.25</v>
      </c>
      <c r="V52">
        <v>20.73</v>
      </c>
      <c r="W52">
        <v>34.799309999999998</v>
      </c>
      <c r="X52">
        <v>147.515625</v>
      </c>
      <c r="Y52">
        <v>0</v>
      </c>
      <c r="Z52">
        <v>19.6614</v>
      </c>
      <c r="AA52">
        <v>0</v>
      </c>
      <c r="AB52">
        <v>26.34008</v>
      </c>
      <c r="AC52">
        <v>19.35568</v>
      </c>
      <c r="AD52">
        <v>36.591700000000003</v>
      </c>
      <c r="AE52">
        <v>49.436556000000003</v>
      </c>
      <c r="AF52">
        <v>8.8740000000000006</v>
      </c>
      <c r="AG52">
        <v>37.914000000000001</v>
      </c>
      <c r="AH52">
        <v>152.94049999999999</v>
      </c>
      <c r="AI52">
        <v>14.6395</v>
      </c>
      <c r="AJ52">
        <v>0</v>
      </c>
      <c r="AK52">
        <v>50.252400000000002</v>
      </c>
      <c r="AL52">
        <v>79.364599999999996</v>
      </c>
      <c r="AM52">
        <v>5.2786799999999996</v>
      </c>
      <c r="AN52">
        <v>0.86085</v>
      </c>
      <c r="AO52">
        <v>30.282</v>
      </c>
      <c r="AP52">
        <v>9.9917999999999996</v>
      </c>
      <c r="AQ52">
        <v>0</v>
      </c>
      <c r="AR52">
        <v>44.16</v>
      </c>
      <c r="AS52">
        <v>31.612200000000001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79.989999999999995</v>
      </c>
      <c r="BA52">
        <f t="shared" si="1"/>
        <v>2151.6586059999995</v>
      </c>
      <c r="BB52">
        <v>49</v>
      </c>
      <c r="BD52">
        <v>24.08</v>
      </c>
      <c r="BE52">
        <v>7.63</v>
      </c>
      <c r="BF52">
        <v>1.03</v>
      </c>
      <c r="BG52">
        <v>4.09</v>
      </c>
      <c r="BH52">
        <v>5.81</v>
      </c>
      <c r="BI52">
        <v>4.59</v>
      </c>
      <c r="BJ52">
        <v>3.11</v>
      </c>
      <c r="BK52">
        <v>4.0199999999999996</v>
      </c>
      <c r="BL52">
        <v>1.03</v>
      </c>
      <c r="BM52">
        <v>0</v>
      </c>
      <c r="BN52">
        <v>0</v>
      </c>
      <c r="BO52">
        <v>14.66</v>
      </c>
      <c r="BP52">
        <v>3.98</v>
      </c>
      <c r="BQ52">
        <v>4.42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79.989999999999995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99.57</v>
      </c>
      <c r="L53">
        <v>343.14</v>
      </c>
      <c r="M53">
        <v>45</v>
      </c>
      <c r="N53">
        <v>118.125</v>
      </c>
      <c r="O53">
        <v>123.66562500000001</v>
      </c>
      <c r="P53">
        <v>109.5</v>
      </c>
      <c r="Q53">
        <v>18.317699999999999</v>
      </c>
      <c r="R53">
        <v>36.713000000000001</v>
      </c>
      <c r="S53">
        <v>22.736999999999998</v>
      </c>
      <c r="T53">
        <v>0</v>
      </c>
      <c r="U53">
        <v>335.25</v>
      </c>
      <c r="V53">
        <v>20.73</v>
      </c>
      <c r="W53">
        <v>34.799309999999998</v>
      </c>
      <c r="X53">
        <v>147.515625</v>
      </c>
      <c r="Y53">
        <v>0</v>
      </c>
      <c r="Z53">
        <v>19.6614</v>
      </c>
      <c r="AA53">
        <v>0</v>
      </c>
      <c r="AB53">
        <v>26.34008</v>
      </c>
      <c r="AC53">
        <v>19.35568</v>
      </c>
      <c r="AD53">
        <v>36.591700000000003</v>
      </c>
      <c r="AE53">
        <v>29.509</v>
      </c>
      <c r="AF53">
        <v>8.8740000000000006</v>
      </c>
      <c r="AG53">
        <v>37.914000000000001</v>
      </c>
      <c r="AH53">
        <v>152.94049999999999</v>
      </c>
      <c r="AI53">
        <v>14.6395</v>
      </c>
      <c r="AJ53">
        <v>0</v>
      </c>
      <c r="AK53">
        <v>50.252400000000002</v>
      </c>
      <c r="AL53">
        <v>79.364599999999996</v>
      </c>
      <c r="AM53">
        <v>10.557359999999999</v>
      </c>
      <c r="AN53">
        <v>0.86085</v>
      </c>
      <c r="AO53">
        <v>30.282</v>
      </c>
      <c r="AP53">
        <v>9.9917999999999996</v>
      </c>
      <c r="AQ53">
        <v>0</v>
      </c>
      <c r="AR53">
        <v>44.16</v>
      </c>
      <c r="AS53">
        <v>31.612200000000001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80.179999999999993</v>
      </c>
      <c r="BA53">
        <f t="shared" si="1"/>
        <v>2149.3979300000001</v>
      </c>
      <c r="BB53">
        <v>50</v>
      </c>
      <c r="BD53">
        <v>24.08</v>
      </c>
      <c r="BE53">
        <v>7.63</v>
      </c>
      <c r="BF53">
        <v>1.03</v>
      </c>
      <c r="BG53">
        <v>4.09</v>
      </c>
      <c r="BH53">
        <v>5.81</v>
      </c>
      <c r="BI53">
        <v>4.78</v>
      </c>
      <c r="BJ53">
        <v>3.11</v>
      </c>
      <c r="BK53">
        <v>4.0199999999999996</v>
      </c>
      <c r="BL53">
        <v>1.03</v>
      </c>
      <c r="BM53">
        <v>0</v>
      </c>
      <c r="BN53">
        <v>0</v>
      </c>
      <c r="BO53">
        <v>14.66</v>
      </c>
      <c r="BP53">
        <v>3.98</v>
      </c>
      <c r="BQ53">
        <v>4.42</v>
      </c>
      <c r="BR53">
        <v>1.08</v>
      </c>
      <c r="BS53">
        <v>0.46</v>
      </c>
      <c r="BT53">
        <v>0</v>
      </c>
      <c r="BU53">
        <v>0</v>
      </c>
      <c r="BV53">
        <v>0</v>
      </c>
      <c r="BW53">
        <f t="shared" si="2"/>
        <v>80.179999999999993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99.57</v>
      </c>
      <c r="L54">
        <v>343.14</v>
      </c>
      <c r="M54">
        <v>45</v>
      </c>
      <c r="N54">
        <v>118.125</v>
      </c>
      <c r="O54">
        <v>123.66562500000001</v>
      </c>
      <c r="P54">
        <v>109.5</v>
      </c>
      <c r="Q54">
        <v>11.734400000000001</v>
      </c>
      <c r="R54">
        <v>23.095300000000002</v>
      </c>
      <c r="S54">
        <v>22.736999999999998</v>
      </c>
      <c r="T54">
        <v>0</v>
      </c>
      <c r="U54">
        <v>335.25</v>
      </c>
      <c r="V54">
        <v>15.464600000000001</v>
      </c>
      <c r="W54">
        <v>34.799309999999998</v>
      </c>
      <c r="X54">
        <v>147.515625</v>
      </c>
      <c r="Y54">
        <v>0</v>
      </c>
      <c r="Z54">
        <v>19.6614</v>
      </c>
      <c r="AA54">
        <v>0</v>
      </c>
      <c r="AB54">
        <v>26.34008</v>
      </c>
      <c r="AC54">
        <v>19.35568</v>
      </c>
      <c r="AD54">
        <v>36.591700000000003</v>
      </c>
      <c r="AE54">
        <v>29.509</v>
      </c>
      <c r="AF54">
        <v>8.8740000000000006</v>
      </c>
      <c r="AG54">
        <v>37.914000000000001</v>
      </c>
      <c r="AH54">
        <v>152.94049999999999</v>
      </c>
      <c r="AI54">
        <v>14.6395</v>
      </c>
      <c r="AJ54">
        <v>0</v>
      </c>
      <c r="AK54">
        <v>50.252400000000002</v>
      </c>
      <c r="AL54">
        <v>79.364599999999996</v>
      </c>
      <c r="AM54">
        <v>10.557359999999999</v>
      </c>
      <c r="AN54">
        <v>0.86085</v>
      </c>
      <c r="AO54">
        <v>30.282</v>
      </c>
      <c r="AP54">
        <v>9.9917999999999996</v>
      </c>
      <c r="AQ54">
        <v>0</v>
      </c>
      <c r="AR54">
        <v>44.16</v>
      </c>
      <c r="AS54">
        <v>31.612200000000001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80.02</v>
      </c>
      <c r="BA54">
        <f t="shared" si="1"/>
        <v>2123.77153</v>
      </c>
      <c r="BB54">
        <v>51</v>
      </c>
      <c r="BD54">
        <v>24.08</v>
      </c>
      <c r="BE54">
        <v>7.63</v>
      </c>
      <c r="BF54">
        <v>1.03</v>
      </c>
      <c r="BG54">
        <v>4.09</v>
      </c>
      <c r="BH54">
        <v>5.81</v>
      </c>
      <c r="BI54">
        <v>4.78</v>
      </c>
      <c r="BJ54">
        <v>3.11</v>
      </c>
      <c r="BK54">
        <v>3.9</v>
      </c>
      <c r="BL54">
        <v>0.99</v>
      </c>
      <c r="BM54">
        <v>0</v>
      </c>
      <c r="BN54">
        <v>0</v>
      </c>
      <c r="BO54">
        <v>14.66</v>
      </c>
      <c r="BP54">
        <v>3.98</v>
      </c>
      <c r="BQ54">
        <v>4.42</v>
      </c>
      <c r="BR54">
        <v>1.08</v>
      </c>
      <c r="BS54">
        <v>0.46</v>
      </c>
      <c r="BT54">
        <v>0</v>
      </c>
      <c r="BU54">
        <v>0</v>
      </c>
      <c r="BV54">
        <v>0</v>
      </c>
      <c r="BW54">
        <f t="shared" si="2"/>
        <v>80.02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99.57</v>
      </c>
      <c r="L55">
        <v>343.14</v>
      </c>
      <c r="M55">
        <v>45</v>
      </c>
      <c r="N55">
        <v>118.125</v>
      </c>
      <c r="O55">
        <v>123.66562500000001</v>
      </c>
      <c r="P55">
        <v>109.5</v>
      </c>
      <c r="Q55">
        <v>4.04</v>
      </c>
      <c r="R55">
        <v>11.09</v>
      </c>
      <c r="S55">
        <v>7.05</v>
      </c>
      <c r="T55">
        <v>0</v>
      </c>
      <c r="U55">
        <v>340.875</v>
      </c>
      <c r="V55">
        <v>16.304600000000001</v>
      </c>
      <c r="W55">
        <v>34.799309999999998</v>
      </c>
      <c r="X55">
        <v>147.515625</v>
      </c>
      <c r="Y55">
        <v>0</v>
      </c>
      <c r="Z55">
        <v>19.6614</v>
      </c>
      <c r="AA55">
        <v>0</v>
      </c>
      <c r="AB55">
        <v>26.34008</v>
      </c>
      <c r="AC55">
        <v>19.35568</v>
      </c>
      <c r="AD55">
        <v>36.591700000000003</v>
      </c>
      <c r="AE55">
        <v>29.509</v>
      </c>
      <c r="AF55">
        <v>8.8740000000000006</v>
      </c>
      <c r="AG55">
        <v>37.914000000000001</v>
      </c>
      <c r="AH55">
        <v>152.94049999999999</v>
      </c>
      <c r="AI55">
        <v>14.6395</v>
      </c>
      <c r="AJ55">
        <v>0</v>
      </c>
      <c r="AK55">
        <v>50.252400000000002</v>
      </c>
      <c r="AL55">
        <v>79.364599999999996</v>
      </c>
      <c r="AM55">
        <v>10.557359999999999</v>
      </c>
      <c r="AN55">
        <v>0.86085</v>
      </c>
      <c r="AO55">
        <v>30.282</v>
      </c>
      <c r="AP55">
        <v>10.247999999999999</v>
      </c>
      <c r="AQ55">
        <v>0</v>
      </c>
      <c r="AR55">
        <v>52.44</v>
      </c>
      <c r="AS55">
        <v>31.612200000000001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80.010000000000005</v>
      </c>
      <c r="BA55">
        <f t="shared" si="1"/>
        <v>2103.3760299999999</v>
      </c>
      <c r="BB55">
        <v>52</v>
      </c>
      <c r="BD55">
        <v>24.08</v>
      </c>
      <c r="BE55">
        <v>7.63</v>
      </c>
      <c r="BF55">
        <v>1.03</v>
      </c>
      <c r="BG55">
        <v>4.09</v>
      </c>
      <c r="BH55">
        <v>5.81</v>
      </c>
      <c r="BI55">
        <v>4.78</v>
      </c>
      <c r="BJ55">
        <v>3.11</v>
      </c>
      <c r="BK55">
        <v>3.9</v>
      </c>
      <c r="BL55">
        <v>0.99</v>
      </c>
      <c r="BM55">
        <v>0</v>
      </c>
      <c r="BN55">
        <v>0</v>
      </c>
      <c r="BO55">
        <v>14.66</v>
      </c>
      <c r="BP55">
        <v>3.98</v>
      </c>
      <c r="BQ55">
        <v>4.42</v>
      </c>
      <c r="BR55">
        <v>1.08</v>
      </c>
      <c r="BS55">
        <v>0.45</v>
      </c>
      <c r="BT55">
        <v>0</v>
      </c>
      <c r="BU55">
        <v>0</v>
      </c>
      <c r="BV55">
        <v>0</v>
      </c>
      <c r="BW55">
        <f t="shared" si="2"/>
        <v>80.010000000000005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99.57</v>
      </c>
      <c r="L56">
        <v>343.14</v>
      </c>
      <c r="M56">
        <v>45</v>
      </c>
      <c r="N56">
        <v>118.125</v>
      </c>
      <c r="O56">
        <v>123.66562500000001</v>
      </c>
      <c r="P56">
        <v>109.5</v>
      </c>
      <c r="Q56">
        <v>4.04</v>
      </c>
      <c r="R56">
        <v>11.09</v>
      </c>
      <c r="S56">
        <v>7.05</v>
      </c>
      <c r="T56">
        <v>0</v>
      </c>
      <c r="U56">
        <v>340.875</v>
      </c>
      <c r="V56">
        <v>16.304600000000001</v>
      </c>
      <c r="W56">
        <v>34.799309999999998</v>
      </c>
      <c r="X56">
        <v>147.515625</v>
      </c>
      <c r="Y56">
        <v>0</v>
      </c>
      <c r="Z56">
        <v>19.6614</v>
      </c>
      <c r="AA56">
        <v>0</v>
      </c>
      <c r="AB56">
        <v>26.34008</v>
      </c>
      <c r="AC56">
        <v>19.35568</v>
      </c>
      <c r="AD56">
        <v>36.591700000000003</v>
      </c>
      <c r="AE56">
        <v>29.509</v>
      </c>
      <c r="AF56">
        <v>8.8740000000000006</v>
      </c>
      <c r="AG56">
        <v>37.914000000000001</v>
      </c>
      <c r="AH56">
        <v>152.94049999999999</v>
      </c>
      <c r="AI56">
        <v>14.6395</v>
      </c>
      <c r="AJ56">
        <v>0</v>
      </c>
      <c r="AK56">
        <v>50.252400000000002</v>
      </c>
      <c r="AL56">
        <v>79.364599999999996</v>
      </c>
      <c r="AM56">
        <v>10.557359999999999</v>
      </c>
      <c r="AN56">
        <v>0.86085</v>
      </c>
      <c r="AO56">
        <v>30.282</v>
      </c>
      <c r="AP56">
        <v>10.247999999999999</v>
      </c>
      <c r="AQ56">
        <v>0</v>
      </c>
      <c r="AR56">
        <v>52.44</v>
      </c>
      <c r="AS56">
        <v>31.612200000000001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80.010000000000005</v>
      </c>
      <c r="BA56">
        <f t="shared" si="1"/>
        <v>2103.3760299999999</v>
      </c>
      <c r="BB56">
        <v>53</v>
      </c>
      <c r="BD56">
        <v>24.08</v>
      </c>
      <c r="BE56">
        <v>7.63</v>
      </c>
      <c r="BF56">
        <v>1.03</v>
      </c>
      <c r="BG56">
        <v>4.09</v>
      </c>
      <c r="BH56">
        <v>5.81</v>
      </c>
      <c r="BI56">
        <v>4.78</v>
      </c>
      <c r="BJ56">
        <v>3.11</v>
      </c>
      <c r="BK56">
        <v>3.9</v>
      </c>
      <c r="BL56">
        <v>0.99</v>
      </c>
      <c r="BM56">
        <v>0</v>
      </c>
      <c r="BN56">
        <v>0</v>
      </c>
      <c r="BO56">
        <v>14.66</v>
      </c>
      <c r="BP56">
        <v>3.98</v>
      </c>
      <c r="BQ56">
        <v>4.42</v>
      </c>
      <c r="BR56">
        <v>1.08</v>
      </c>
      <c r="BS56">
        <v>0.45</v>
      </c>
      <c r="BT56">
        <v>0</v>
      </c>
      <c r="BU56">
        <v>0</v>
      </c>
      <c r="BV56">
        <v>0</v>
      </c>
      <c r="BW56">
        <f t="shared" si="2"/>
        <v>80.010000000000005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99.57</v>
      </c>
      <c r="L57">
        <v>343.14</v>
      </c>
      <c r="M57">
        <v>45</v>
      </c>
      <c r="N57">
        <v>118.125</v>
      </c>
      <c r="O57">
        <v>123.66562500000001</v>
      </c>
      <c r="P57">
        <v>109.5</v>
      </c>
      <c r="Q57">
        <v>13.6233</v>
      </c>
      <c r="R57">
        <v>29.707699999999999</v>
      </c>
      <c r="S57">
        <v>18.640499999999999</v>
      </c>
      <c r="T57">
        <v>0</v>
      </c>
      <c r="U57">
        <v>340.875</v>
      </c>
      <c r="V57">
        <v>20.6646</v>
      </c>
      <c r="W57">
        <v>34.799309999999998</v>
      </c>
      <c r="X57">
        <v>147.515625</v>
      </c>
      <c r="Y57">
        <v>0</v>
      </c>
      <c r="Z57">
        <v>19.6614</v>
      </c>
      <c r="AA57">
        <v>0</v>
      </c>
      <c r="AB57">
        <v>26.34008</v>
      </c>
      <c r="AC57">
        <v>19.35568</v>
      </c>
      <c r="AD57">
        <v>36.591700000000003</v>
      </c>
      <c r="AE57">
        <v>29.509</v>
      </c>
      <c r="AF57">
        <v>8.8740000000000006</v>
      </c>
      <c r="AG57">
        <v>37.914000000000001</v>
      </c>
      <c r="AH57">
        <v>152.94049999999999</v>
      </c>
      <c r="AI57">
        <v>14.6395</v>
      </c>
      <c r="AJ57">
        <v>0</v>
      </c>
      <c r="AK57">
        <v>50.252400000000002</v>
      </c>
      <c r="AL57">
        <v>79.364599999999996</v>
      </c>
      <c r="AM57">
        <v>10.557359999999999</v>
      </c>
      <c r="AN57">
        <v>0.86085</v>
      </c>
      <c r="AO57">
        <v>30.282</v>
      </c>
      <c r="AP57">
        <v>6.6612</v>
      </c>
      <c r="AQ57">
        <v>0</v>
      </c>
      <c r="AR57">
        <v>52.44</v>
      </c>
      <c r="AS57">
        <v>31.612200000000001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80.010000000000005</v>
      </c>
      <c r="BA57">
        <f t="shared" si="1"/>
        <v>2143.9407300000003</v>
      </c>
      <c r="BB57">
        <v>54</v>
      </c>
      <c r="BD57">
        <v>24.08</v>
      </c>
      <c r="BE57">
        <v>7.63</v>
      </c>
      <c r="BF57">
        <v>1.03</v>
      </c>
      <c r="BG57">
        <v>4.09</v>
      </c>
      <c r="BH57">
        <v>5.81</v>
      </c>
      <c r="BI57">
        <v>4.78</v>
      </c>
      <c r="BJ57">
        <v>3.11</v>
      </c>
      <c r="BK57">
        <v>3.9</v>
      </c>
      <c r="BL57">
        <v>0.99</v>
      </c>
      <c r="BM57">
        <v>0</v>
      </c>
      <c r="BN57">
        <v>0</v>
      </c>
      <c r="BO57">
        <v>14.66</v>
      </c>
      <c r="BP57">
        <v>3.98</v>
      </c>
      <c r="BQ57">
        <v>4.42</v>
      </c>
      <c r="BR57">
        <v>1.08</v>
      </c>
      <c r="BS57">
        <v>0.45</v>
      </c>
      <c r="BT57">
        <v>0</v>
      </c>
      <c r="BU57">
        <v>0</v>
      </c>
      <c r="BV57">
        <v>0</v>
      </c>
      <c r="BW57">
        <f t="shared" si="2"/>
        <v>80.010000000000005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102.5228</v>
      </c>
      <c r="L58">
        <v>343.14</v>
      </c>
      <c r="M58">
        <v>45</v>
      </c>
      <c r="N58">
        <v>118.125</v>
      </c>
      <c r="O58">
        <v>123.66562500000001</v>
      </c>
      <c r="P58">
        <v>109.5</v>
      </c>
      <c r="Q58">
        <v>18.317699999999999</v>
      </c>
      <c r="R58">
        <v>36.713000000000001</v>
      </c>
      <c r="S58">
        <v>22.736999999999998</v>
      </c>
      <c r="T58">
        <v>0</v>
      </c>
      <c r="U58">
        <v>340.875</v>
      </c>
      <c r="V58">
        <v>20.6646</v>
      </c>
      <c r="W58">
        <v>34.799309999999998</v>
      </c>
      <c r="X58">
        <v>147.515625</v>
      </c>
      <c r="Y58">
        <v>0</v>
      </c>
      <c r="Z58">
        <v>19.6614</v>
      </c>
      <c r="AA58">
        <v>0</v>
      </c>
      <c r="AB58">
        <v>26.34008</v>
      </c>
      <c r="AC58">
        <v>19.35568</v>
      </c>
      <c r="AD58">
        <v>36.591700000000003</v>
      </c>
      <c r="AE58">
        <v>29.509</v>
      </c>
      <c r="AF58">
        <v>8.8740000000000006</v>
      </c>
      <c r="AG58">
        <v>37.914000000000001</v>
      </c>
      <c r="AH58">
        <v>152.94049999999999</v>
      </c>
      <c r="AI58">
        <v>14.6395</v>
      </c>
      <c r="AJ58">
        <v>0</v>
      </c>
      <c r="AK58">
        <v>50.252400000000002</v>
      </c>
      <c r="AL58">
        <v>79.364599999999996</v>
      </c>
      <c r="AM58">
        <v>10.557359999999999</v>
      </c>
      <c r="AN58">
        <v>0.86085</v>
      </c>
      <c r="AO58">
        <v>30.282</v>
      </c>
      <c r="AP58">
        <v>2.8182</v>
      </c>
      <c r="AQ58">
        <v>0</v>
      </c>
      <c r="AR58">
        <v>52.44</v>
      </c>
      <c r="AS58">
        <v>31.612200000000001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80.010000000000005</v>
      </c>
      <c r="BA58">
        <f t="shared" si="1"/>
        <v>2158.8467300000002</v>
      </c>
      <c r="BB58">
        <v>55</v>
      </c>
      <c r="BD58">
        <v>24.08</v>
      </c>
      <c r="BE58">
        <v>7.63</v>
      </c>
      <c r="BF58">
        <v>1.03</v>
      </c>
      <c r="BG58">
        <v>4.09</v>
      </c>
      <c r="BH58">
        <v>5.81</v>
      </c>
      <c r="BI58">
        <v>4.78</v>
      </c>
      <c r="BJ58">
        <v>3.11</v>
      </c>
      <c r="BK58">
        <v>3.9</v>
      </c>
      <c r="BL58">
        <v>0.99</v>
      </c>
      <c r="BM58">
        <v>0</v>
      </c>
      <c r="BN58">
        <v>0</v>
      </c>
      <c r="BO58">
        <v>14.66</v>
      </c>
      <c r="BP58">
        <v>3.98</v>
      </c>
      <c r="BQ58">
        <v>4.42</v>
      </c>
      <c r="BR58">
        <v>1.08</v>
      </c>
      <c r="BS58">
        <v>0.45</v>
      </c>
      <c r="BT58">
        <v>0</v>
      </c>
      <c r="BU58">
        <v>0</v>
      </c>
      <c r="BV58">
        <v>0</v>
      </c>
      <c r="BW58">
        <f t="shared" si="2"/>
        <v>80.010000000000005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102.75279999999999</v>
      </c>
      <c r="L59">
        <v>409.13</v>
      </c>
      <c r="M59">
        <v>45</v>
      </c>
      <c r="N59">
        <v>118.125</v>
      </c>
      <c r="O59">
        <v>123.66562500000001</v>
      </c>
      <c r="P59">
        <v>109.5</v>
      </c>
      <c r="Q59">
        <v>18.317699999999999</v>
      </c>
      <c r="R59">
        <v>36.713000000000001</v>
      </c>
      <c r="S59">
        <v>22.736999999999998</v>
      </c>
      <c r="T59">
        <v>0</v>
      </c>
      <c r="U59">
        <v>340.875</v>
      </c>
      <c r="V59">
        <v>20.6646</v>
      </c>
      <c r="W59">
        <v>34.799309999999998</v>
      </c>
      <c r="X59">
        <v>147.515625</v>
      </c>
      <c r="Y59">
        <v>0</v>
      </c>
      <c r="Z59">
        <v>19.6614</v>
      </c>
      <c r="AA59">
        <v>14.128360000000001</v>
      </c>
      <c r="AB59">
        <v>26.34008</v>
      </c>
      <c r="AC59">
        <v>19.35568</v>
      </c>
      <c r="AD59">
        <v>36.591700000000003</v>
      </c>
      <c r="AE59">
        <v>49.436556000000003</v>
      </c>
      <c r="AF59">
        <v>8.8740000000000006</v>
      </c>
      <c r="AG59">
        <v>37.914000000000001</v>
      </c>
      <c r="AH59">
        <v>152.94049999999999</v>
      </c>
      <c r="AI59">
        <v>14.6395</v>
      </c>
      <c r="AJ59">
        <v>0</v>
      </c>
      <c r="AK59">
        <v>50.252400000000002</v>
      </c>
      <c r="AL59">
        <v>79.364599999999996</v>
      </c>
      <c r="AM59">
        <v>10.557359999999999</v>
      </c>
      <c r="AN59">
        <v>0.86085</v>
      </c>
      <c r="AO59">
        <v>30.282</v>
      </c>
      <c r="AP59">
        <v>0</v>
      </c>
      <c r="AQ59">
        <v>0</v>
      </c>
      <c r="AR59">
        <v>44.16</v>
      </c>
      <c r="AS59">
        <v>31.612200000000001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80.010000000000005</v>
      </c>
      <c r="BA59">
        <f t="shared" si="1"/>
        <v>2248.0244459999999</v>
      </c>
      <c r="BB59">
        <v>56</v>
      </c>
      <c r="BD59">
        <v>24.08</v>
      </c>
      <c r="BE59">
        <v>7.63</v>
      </c>
      <c r="BF59">
        <v>1.03</v>
      </c>
      <c r="BG59">
        <v>4.09</v>
      </c>
      <c r="BH59">
        <v>5.81</v>
      </c>
      <c r="BI59">
        <v>4.78</v>
      </c>
      <c r="BJ59">
        <v>3.11</v>
      </c>
      <c r="BK59">
        <v>3.9</v>
      </c>
      <c r="BL59">
        <v>0.99</v>
      </c>
      <c r="BM59">
        <v>0</v>
      </c>
      <c r="BN59">
        <v>0</v>
      </c>
      <c r="BO59">
        <v>14.66</v>
      </c>
      <c r="BP59">
        <v>3.98</v>
      </c>
      <c r="BQ59">
        <v>4.42</v>
      </c>
      <c r="BR59">
        <v>1.08</v>
      </c>
      <c r="BS59">
        <v>0.45</v>
      </c>
      <c r="BT59">
        <v>0</v>
      </c>
      <c r="BU59">
        <v>0</v>
      </c>
      <c r="BV59">
        <v>0</v>
      </c>
      <c r="BW59">
        <f t="shared" si="2"/>
        <v>80.010000000000005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123.75279999999999</v>
      </c>
      <c r="L60">
        <v>448.76</v>
      </c>
      <c r="M60">
        <v>45</v>
      </c>
      <c r="N60">
        <v>118.125</v>
      </c>
      <c r="O60">
        <v>123.66562500000001</v>
      </c>
      <c r="P60">
        <v>109.5</v>
      </c>
      <c r="Q60">
        <v>18.317699999999999</v>
      </c>
      <c r="R60">
        <v>36.713000000000001</v>
      </c>
      <c r="S60">
        <v>22.736999999999998</v>
      </c>
      <c r="T60">
        <v>0</v>
      </c>
      <c r="U60">
        <v>340.875</v>
      </c>
      <c r="V60">
        <v>20.73</v>
      </c>
      <c r="W60">
        <v>34.799309999999998</v>
      </c>
      <c r="X60">
        <v>147.515625</v>
      </c>
      <c r="Y60">
        <v>0</v>
      </c>
      <c r="Z60">
        <v>19.6614</v>
      </c>
      <c r="AA60">
        <v>14.128360000000001</v>
      </c>
      <c r="AB60">
        <v>26.34008</v>
      </c>
      <c r="AC60">
        <v>19.35568</v>
      </c>
      <c r="AD60">
        <v>36.591700000000003</v>
      </c>
      <c r="AE60">
        <v>49.436556000000003</v>
      </c>
      <c r="AF60">
        <v>8.8740000000000006</v>
      </c>
      <c r="AG60">
        <v>37.914000000000001</v>
      </c>
      <c r="AH60">
        <v>152.94049999999999</v>
      </c>
      <c r="AI60">
        <v>14.6395</v>
      </c>
      <c r="AJ60">
        <v>0</v>
      </c>
      <c r="AK60">
        <v>50.252400000000002</v>
      </c>
      <c r="AL60">
        <v>79.364599999999996</v>
      </c>
      <c r="AM60">
        <v>10.557359999999999</v>
      </c>
      <c r="AN60">
        <v>0.86085</v>
      </c>
      <c r="AO60">
        <v>30.282</v>
      </c>
      <c r="AP60">
        <v>0</v>
      </c>
      <c r="AQ60">
        <v>0</v>
      </c>
      <c r="AR60">
        <v>44.16</v>
      </c>
      <c r="AS60">
        <v>31.612200000000001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80.010000000000005</v>
      </c>
      <c r="BA60">
        <f t="shared" si="1"/>
        <v>2308.719846</v>
      </c>
      <c r="BB60">
        <v>57</v>
      </c>
      <c r="BD60">
        <v>24.08</v>
      </c>
      <c r="BE60">
        <v>7.63</v>
      </c>
      <c r="BF60">
        <v>1.03</v>
      </c>
      <c r="BG60">
        <v>4.09</v>
      </c>
      <c r="BH60">
        <v>5.81</v>
      </c>
      <c r="BI60">
        <v>4.78</v>
      </c>
      <c r="BJ60">
        <v>3.11</v>
      </c>
      <c r="BK60">
        <v>3.9</v>
      </c>
      <c r="BL60">
        <v>0.99</v>
      </c>
      <c r="BM60">
        <v>0</v>
      </c>
      <c r="BN60">
        <v>0</v>
      </c>
      <c r="BO60">
        <v>14.66</v>
      </c>
      <c r="BP60">
        <v>3.98</v>
      </c>
      <c r="BQ60">
        <v>4.42</v>
      </c>
      <c r="BR60">
        <v>1.08</v>
      </c>
      <c r="BS60">
        <v>0.45</v>
      </c>
      <c r="BT60">
        <v>0</v>
      </c>
      <c r="BU60">
        <v>0</v>
      </c>
      <c r="BV60">
        <v>0</v>
      </c>
      <c r="BW60">
        <f t="shared" si="2"/>
        <v>80.010000000000005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174.74469999999999</v>
      </c>
      <c r="L61">
        <v>489</v>
      </c>
      <c r="M61">
        <v>45</v>
      </c>
      <c r="N61">
        <v>118.125</v>
      </c>
      <c r="O61">
        <v>123.66562500000001</v>
      </c>
      <c r="P61">
        <v>109.5</v>
      </c>
      <c r="Q61">
        <v>21.82</v>
      </c>
      <c r="R61">
        <v>42.390099999999997</v>
      </c>
      <c r="S61">
        <v>26.3901</v>
      </c>
      <c r="T61">
        <v>0</v>
      </c>
      <c r="U61">
        <v>340.875</v>
      </c>
      <c r="V61">
        <v>20.73</v>
      </c>
      <c r="W61">
        <v>34.799309999999998</v>
      </c>
      <c r="X61">
        <v>147.515625</v>
      </c>
      <c r="Y61">
        <v>0</v>
      </c>
      <c r="Z61">
        <v>13.1076</v>
      </c>
      <c r="AA61">
        <v>14.128360000000001</v>
      </c>
      <c r="AB61">
        <v>26.34008</v>
      </c>
      <c r="AC61">
        <v>19.35568</v>
      </c>
      <c r="AD61">
        <v>36.591700000000003</v>
      </c>
      <c r="AE61">
        <v>49.436556000000003</v>
      </c>
      <c r="AF61">
        <v>8.8740000000000006</v>
      </c>
      <c r="AG61">
        <v>37.914000000000001</v>
      </c>
      <c r="AH61">
        <v>152.94049999999999</v>
      </c>
      <c r="AI61">
        <v>14.6395</v>
      </c>
      <c r="AJ61">
        <v>0</v>
      </c>
      <c r="AK61">
        <v>50.252400000000002</v>
      </c>
      <c r="AL61">
        <v>79.364599999999996</v>
      </c>
      <c r="AM61">
        <v>10.557359999999999</v>
      </c>
      <c r="AN61">
        <v>0.86085</v>
      </c>
      <c r="AO61">
        <v>30.282</v>
      </c>
      <c r="AP61">
        <v>0</v>
      </c>
      <c r="AQ61">
        <v>15.75</v>
      </c>
      <c r="AR61">
        <v>44.16</v>
      </c>
      <c r="AS61">
        <v>31.612200000000001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79.98</v>
      </c>
      <c r="BA61">
        <f t="shared" si="1"/>
        <v>2421.9504459999998</v>
      </c>
      <c r="BB61">
        <v>58</v>
      </c>
      <c r="BD61">
        <v>24.08</v>
      </c>
      <c r="BE61">
        <v>7.63</v>
      </c>
      <c r="BF61">
        <v>1.03</v>
      </c>
      <c r="BG61">
        <v>4.09</v>
      </c>
      <c r="BH61">
        <v>5.81</v>
      </c>
      <c r="BI61">
        <v>4.78</v>
      </c>
      <c r="BJ61">
        <v>3.11</v>
      </c>
      <c r="BK61">
        <v>3.9</v>
      </c>
      <c r="BL61">
        <v>0.99</v>
      </c>
      <c r="BM61">
        <v>0</v>
      </c>
      <c r="BN61">
        <v>0</v>
      </c>
      <c r="BO61">
        <v>14.66</v>
      </c>
      <c r="BP61">
        <v>3.98</v>
      </c>
      <c r="BQ61">
        <v>4.42</v>
      </c>
      <c r="BR61">
        <v>1.08</v>
      </c>
      <c r="BS61">
        <v>0.42</v>
      </c>
      <c r="BT61">
        <v>0</v>
      </c>
      <c r="BU61">
        <v>0</v>
      </c>
      <c r="BV61">
        <v>0</v>
      </c>
      <c r="BW61">
        <f t="shared" si="2"/>
        <v>79.98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133.74469999999999</v>
      </c>
      <c r="L62">
        <v>545.4</v>
      </c>
      <c r="M62">
        <v>45</v>
      </c>
      <c r="N62">
        <v>118.125</v>
      </c>
      <c r="O62">
        <v>123.66562500000001</v>
      </c>
      <c r="P62">
        <v>109.5</v>
      </c>
      <c r="Q62">
        <v>21.82</v>
      </c>
      <c r="R62">
        <v>42.390099999999997</v>
      </c>
      <c r="S62">
        <v>26.3901</v>
      </c>
      <c r="T62">
        <v>0</v>
      </c>
      <c r="U62">
        <v>340.875</v>
      </c>
      <c r="V62">
        <v>20.73</v>
      </c>
      <c r="W62">
        <v>34.799309999999998</v>
      </c>
      <c r="X62">
        <v>147.515625</v>
      </c>
      <c r="Y62">
        <v>0</v>
      </c>
      <c r="Z62">
        <v>13.1076</v>
      </c>
      <c r="AA62">
        <v>14.128360000000001</v>
      </c>
      <c r="AB62">
        <v>26.34008</v>
      </c>
      <c r="AC62">
        <v>19.35568</v>
      </c>
      <c r="AD62">
        <v>36.591700000000003</v>
      </c>
      <c r="AE62">
        <v>49.436556000000003</v>
      </c>
      <c r="AF62">
        <v>8.8740000000000006</v>
      </c>
      <c r="AG62">
        <v>37.914000000000001</v>
      </c>
      <c r="AH62">
        <v>152.94049999999999</v>
      </c>
      <c r="AI62">
        <v>14.6395</v>
      </c>
      <c r="AJ62">
        <v>0</v>
      </c>
      <c r="AK62">
        <v>50.252400000000002</v>
      </c>
      <c r="AL62">
        <v>79.364599999999996</v>
      </c>
      <c r="AM62">
        <v>10.557359999999999</v>
      </c>
      <c r="AN62">
        <v>0.86085</v>
      </c>
      <c r="AO62">
        <v>30.282</v>
      </c>
      <c r="AP62">
        <v>0</v>
      </c>
      <c r="AQ62">
        <v>15.75</v>
      </c>
      <c r="AR62">
        <v>44.16</v>
      </c>
      <c r="AS62">
        <v>31.612200000000001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79.750000000000014</v>
      </c>
      <c r="BA62">
        <f t="shared" si="1"/>
        <v>2437.1204459999999</v>
      </c>
      <c r="BB62">
        <v>59</v>
      </c>
      <c r="BD62">
        <v>24.08</v>
      </c>
      <c r="BE62">
        <v>7.63</v>
      </c>
      <c r="BF62">
        <v>0.9</v>
      </c>
      <c r="BG62">
        <v>4.09</v>
      </c>
      <c r="BH62">
        <v>5.81</v>
      </c>
      <c r="BI62">
        <v>4.78</v>
      </c>
      <c r="BJ62">
        <v>3.11</v>
      </c>
      <c r="BK62">
        <v>3.83</v>
      </c>
      <c r="BL62">
        <v>0.96</v>
      </c>
      <c r="BM62">
        <v>0</v>
      </c>
      <c r="BN62">
        <v>0</v>
      </c>
      <c r="BO62">
        <v>14.66</v>
      </c>
      <c r="BP62">
        <v>3.98</v>
      </c>
      <c r="BQ62">
        <v>4.42</v>
      </c>
      <c r="BR62">
        <v>1.08</v>
      </c>
      <c r="BS62">
        <v>0.42</v>
      </c>
      <c r="BT62">
        <v>0</v>
      </c>
      <c r="BU62">
        <v>0</v>
      </c>
      <c r="BV62">
        <v>0</v>
      </c>
      <c r="BW62">
        <f t="shared" si="2"/>
        <v>79.750000000000014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180.74469999999999</v>
      </c>
      <c r="L63">
        <v>595.17769999999996</v>
      </c>
      <c r="M63">
        <v>45</v>
      </c>
      <c r="N63">
        <v>118.125</v>
      </c>
      <c r="O63">
        <v>123.66562500000001</v>
      </c>
      <c r="P63">
        <v>109.5</v>
      </c>
      <c r="Q63">
        <v>21.82</v>
      </c>
      <c r="R63">
        <v>42.390099999999997</v>
      </c>
      <c r="S63">
        <v>26.3901</v>
      </c>
      <c r="T63">
        <v>0</v>
      </c>
      <c r="U63">
        <v>340.875</v>
      </c>
      <c r="V63">
        <v>20.73</v>
      </c>
      <c r="W63">
        <v>34.799309999999998</v>
      </c>
      <c r="X63">
        <v>147.515625</v>
      </c>
      <c r="Y63">
        <v>0</v>
      </c>
      <c r="Z63">
        <v>13.1076</v>
      </c>
      <c r="AA63">
        <v>14.128360000000001</v>
      </c>
      <c r="AB63">
        <v>26.34008</v>
      </c>
      <c r="AC63">
        <v>19.35568</v>
      </c>
      <c r="AD63">
        <v>36.591700000000003</v>
      </c>
      <c r="AE63">
        <v>29.509</v>
      </c>
      <c r="AF63">
        <v>8.8740000000000006</v>
      </c>
      <c r="AG63">
        <v>37.914000000000001</v>
      </c>
      <c r="AH63">
        <v>152.94049999999999</v>
      </c>
      <c r="AI63">
        <v>14.6395</v>
      </c>
      <c r="AJ63">
        <v>0</v>
      </c>
      <c r="AK63">
        <v>50.252400000000002</v>
      </c>
      <c r="AL63">
        <v>79.364599999999996</v>
      </c>
      <c r="AM63">
        <v>10.557359999999999</v>
      </c>
      <c r="AN63">
        <v>0.86085</v>
      </c>
      <c r="AO63">
        <v>30.282</v>
      </c>
      <c r="AP63">
        <v>0</v>
      </c>
      <c r="AQ63">
        <v>0</v>
      </c>
      <c r="AR63">
        <v>44.16</v>
      </c>
      <c r="AS63">
        <v>31.612200000000001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79.750000000000014</v>
      </c>
      <c r="BA63">
        <f t="shared" si="1"/>
        <v>2498.2205899999999</v>
      </c>
      <c r="BB63">
        <v>60</v>
      </c>
      <c r="BD63">
        <v>24.08</v>
      </c>
      <c r="BE63">
        <v>7.63</v>
      </c>
      <c r="BF63">
        <v>0.9</v>
      </c>
      <c r="BG63">
        <v>4.09</v>
      </c>
      <c r="BH63">
        <v>5.81</v>
      </c>
      <c r="BI63">
        <v>4.78</v>
      </c>
      <c r="BJ63">
        <v>3.11</v>
      </c>
      <c r="BK63">
        <v>3.83</v>
      </c>
      <c r="BL63">
        <v>0.96</v>
      </c>
      <c r="BM63">
        <v>0</v>
      </c>
      <c r="BN63">
        <v>0</v>
      </c>
      <c r="BO63">
        <v>14.66</v>
      </c>
      <c r="BP63">
        <v>3.98</v>
      </c>
      <c r="BQ63">
        <v>4.42</v>
      </c>
      <c r="BR63">
        <v>1.08</v>
      </c>
      <c r="BS63">
        <v>0.42</v>
      </c>
      <c r="BT63">
        <v>0</v>
      </c>
      <c r="BU63">
        <v>0</v>
      </c>
      <c r="BV63">
        <v>0</v>
      </c>
      <c r="BW63">
        <f t="shared" si="2"/>
        <v>79.750000000000014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174.74469999999999</v>
      </c>
      <c r="L64">
        <v>595.17769999999996</v>
      </c>
      <c r="M64">
        <v>45</v>
      </c>
      <c r="N64">
        <v>118.125</v>
      </c>
      <c r="O64">
        <v>123.66562500000001</v>
      </c>
      <c r="P64">
        <v>109.5</v>
      </c>
      <c r="Q64">
        <v>21.82</v>
      </c>
      <c r="R64">
        <v>42.390099999999997</v>
      </c>
      <c r="S64">
        <v>26.3901</v>
      </c>
      <c r="T64">
        <v>0</v>
      </c>
      <c r="U64">
        <v>340.875</v>
      </c>
      <c r="V64">
        <v>20.73</v>
      </c>
      <c r="W64">
        <v>34.799309999999998</v>
      </c>
      <c r="X64">
        <v>147.515625</v>
      </c>
      <c r="Y64">
        <v>0</v>
      </c>
      <c r="Z64">
        <v>13.1076</v>
      </c>
      <c r="AA64">
        <v>28.09872</v>
      </c>
      <c r="AB64">
        <v>26.34008</v>
      </c>
      <c r="AC64">
        <v>19.35568</v>
      </c>
      <c r="AD64">
        <v>36.591700000000003</v>
      </c>
      <c r="AE64">
        <v>29.509</v>
      </c>
      <c r="AF64">
        <v>8.8740000000000006</v>
      </c>
      <c r="AG64">
        <v>37.914000000000001</v>
      </c>
      <c r="AH64">
        <v>152.94049999999999</v>
      </c>
      <c r="AI64">
        <v>14.6395</v>
      </c>
      <c r="AJ64">
        <v>0</v>
      </c>
      <c r="AK64">
        <v>50.252400000000002</v>
      </c>
      <c r="AL64">
        <v>79.364599999999996</v>
      </c>
      <c r="AM64">
        <v>10.557359999999999</v>
      </c>
      <c r="AN64">
        <v>0.86085</v>
      </c>
      <c r="AO64">
        <v>30.282</v>
      </c>
      <c r="AP64">
        <v>0</v>
      </c>
      <c r="AQ64">
        <v>0</v>
      </c>
      <c r="AR64">
        <v>44.16</v>
      </c>
      <c r="AS64">
        <v>31.612200000000001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79.750000000000014</v>
      </c>
      <c r="BA64">
        <f t="shared" si="1"/>
        <v>2506.1909500000002</v>
      </c>
      <c r="BB64">
        <v>61</v>
      </c>
      <c r="BD64">
        <v>24.08</v>
      </c>
      <c r="BE64">
        <v>7.63</v>
      </c>
      <c r="BF64">
        <v>0.9</v>
      </c>
      <c r="BG64">
        <v>4.09</v>
      </c>
      <c r="BH64">
        <v>5.81</v>
      </c>
      <c r="BI64">
        <v>4.78</v>
      </c>
      <c r="BJ64">
        <v>3.11</v>
      </c>
      <c r="BK64">
        <v>3.83</v>
      </c>
      <c r="BL64">
        <v>0.96</v>
      </c>
      <c r="BM64">
        <v>0</v>
      </c>
      <c r="BN64">
        <v>0</v>
      </c>
      <c r="BO64">
        <v>14.66</v>
      </c>
      <c r="BP64">
        <v>3.98</v>
      </c>
      <c r="BQ64">
        <v>4.42</v>
      </c>
      <c r="BR64">
        <v>1.08</v>
      </c>
      <c r="BS64">
        <v>0.42</v>
      </c>
      <c r="BT64">
        <v>0</v>
      </c>
      <c r="BU64">
        <v>0</v>
      </c>
      <c r="BV64">
        <v>0</v>
      </c>
      <c r="BW64">
        <f t="shared" si="2"/>
        <v>79.750000000000014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653.15009999999995</v>
      </c>
      <c r="M65">
        <v>45</v>
      </c>
      <c r="N65">
        <v>118.125</v>
      </c>
      <c r="O65">
        <v>123.66562500000001</v>
      </c>
      <c r="P65">
        <v>109.5</v>
      </c>
      <c r="Q65">
        <v>21.82</v>
      </c>
      <c r="R65">
        <v>42.390099999999997</v>
      </c>
      <c r="S65">
        <v>26.3901</v>
      </c>
      <c r="T65">
        <v>0</v>
      </c>
      <c r="U65">
        <v>346.5</v>
      </c>
      <c r="V65">
        <v>20.73</v>
      </c>
      <c r="W65">
        <v>34.799309999999998</v>
      </c>
      <c r="X65">
        <v>147.515625</v>
      </c>
      <c r="Y65">
        <v>0</v>
      </c>
      <c r="Z65">
        <v>13.1076</v>
      </c>
      <c r="AA65">
        <v>28.09872</v>
      </c>
      <c r="AB65">
        <v>26.34008</v>
      </c>
      <c r="AC65">
        <v>19.35568</v>
      </c>
      <c r="AD65">
        <v>36.591700000000003</v>
      </c>
      <c r="AE65">
        <v>29.509</v>
      </c>
      <c r="AF65">
        <v>8.8740000000000006</v>
      </c>
      <c r="AG65">
        <v>37.914000000000001</v>
      </c>
      <c r="AH65">
        <v>152.94049999999999</v>
      </c>
      <c r="AI65">
        <v>2.5459999999999998</v>
      </c>
      <c r="AJ65">
        <v>0</v>
      </c>
      <c r="AK65">
        <v>50.252400000000002</v>
      </c>
      <c r="AL65">
        <v>79.364599999999996</v>
      </c>
      <c r="AM65">
        <v>10.557359999999999</v>
      </c>
      <c r="AN65">
        <v>0.86085</v>
      </c>
      <c r="AO65">
        <v>30.282</v>
      </c>
      <c r="AP65">
        <v>0</v>
      </c>
      <c r="AQ65">
        <v>0</v>
      </c>
      <c r="AR65">
        <v>44.16</v>
      </c>
      <c r="AS65">
        <v>31.612200000000001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79.790000000000006</v>
      </c>
      <c r="BA65">
        <f t="shared" si="1"/>
        <v>2598.5202499999996</v>
      </c>
      <c r="BB65">
        <v>62</v>
      </c>
      <c r="BD65">
        <v>24.08</v>
      </c>
      <c r="BE65">
        <v>7.63</v>
      </c>
      <c r="BF65">
        <v>0.9</v>
      </c>
      <c r="BG65">
        <v>4.09</v>
      </c>
      <c r="BH65">
        <v>5.81</v>
      </c>
      <c r="BI65">
        <v>4.78</v>
      </c>
      <c r="BJ65">
        <v>3.11</v>
      </c>
      <c r="BK65">
        <v>3.83</v>
      </c>
      <c r="BL65">
        <v>0.96</v>
      </c>
      <c r="BM65">
        <v>0</v>
      </c>
      <c r="BN65">
        <v>0</v>
      </c>
      <c r="BO65">
        <v>14.66</v>
      </c>
      <c r="BP65">
        <v>3.98</v>
      </c>
      <c r="BQ65">
        <v>4.42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79.790000000000006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653.15009999999995</v>
      </c>
      <c r="M66">
        <v>45</v>
      </c>
      <c r="N66">
        <v>118.125</v>
      </c>
      <c r="O66">
        <v>123.66562500000001</v>
      </c>
      <c r="P66">
        <v>109.5</v>
      </c>
      <c r="Q66">
        <v>21.82</v>
      </c>
      <c r="R66">
        <v>42.390099999999997</v>
      </c>
      <c r="S66">
        <v>26.3901</v>
      </c>
      <c r="T66">
        <v>0</v>
      </c>
      <c r="U66">
        <v>346.5</v>
      </c>
      <c r="V66">
        <v>20.73</v>
      </c>
      <c r="W66">
        <v>34.799309999999998</v>
      </c>
      <c r="X66">
        <v>147.515625</v>
      </c>
      <c r="Y66">
        <v>0</v>
      </c>
      <c r="Z66">
        <v>13.1076</v>
      </c>
      <c r="AA66">
        <v>28.09872</v>
      </c>
      <c r="AB66">
        <v>26.34008</v>
      </c>
      <c r="AC66">
        <v>19.35568</v>
      </c>
      <c r="AD66">
        <v>36.591700000000003</v>
      </c>
      <c r="AE66">
        <v>29.509</v>
      </c>
      <c r="AF66">
        <v>8.8740000000000006</v>
      </c>
      <c r="AG66">
        <v>37.914000000000001</v>
      </c>
      <c r="AH66">
        <v>152.94049999999999</v>
      </c>
      <c r="AI66">
        <v>2.5459999999999998</v>
      </c>
      <c r="AJ66">
        <v>0</v>
      </c>
      <c r="AK66">
        <v>50.252400000000002</v>
      </c>
      <c r="AL66">
        <v>79.364599999999996</v>
      </c>
      <c r="AM66">
        <v>10.557359999999999</v>
      </c>
      <c r="AN66">
        <v>0.86085</v>
      </c>
      <c r="AO66">
        <v>30.282</v>
      </c>
      <c r="AP66">
        <v>0</v>
      </c>
      <c r="AQ66">
        <v>0</v>
      </c>
      <c r="AR66">
        <v>44.16</v>
      </c>
      <c r="AS66">
        <v>31.612200000000001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79.790000000000006</v>
      </c>
      <c r="BA66">
        <f t="shared" si="1"/>
        <v>2598.5202499999996</v>
      </c>
      <c r="BB66">
        <v>63</v>
      </c>
      <c r="BD66">
        <v>24.08</v>
      </c>
      <c r="BE66">
        <v>7.63</v>
      </c>
      <c r="BF66">
        <v>0.9</v>
      </c>
      <c r="BG66">
        <v>4.09</v>
      </c>
      <c r="BH66">
        <v>5.81</v>
      </c>
      <c r="BI66">
        <v>4.78</v>
      </c>
      <c r="BJ66">
        <v>3.11</v>
      </c>
      <c r="BK66">
        <v>3.83</v>
      </c>
      <c r="BL66">
        <v>0.96</v>
      </c>
      <c r="BM66">
        <v>0</v>
      </c>
      <c r="BN66">
        <v>0</v>
      </c>
      <c r="BO66">
        <v>14.66</v>
      </c>
      <c r="BP66">
        <v>3.98</v>
      </c>
      <c r="BQ66">
        <v>4.42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79.790000000000006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653.15009999999995</v>
      </c>
      <c r="M67">
        <v>45</v>
      </c>
      <c r="N67">
        <v>118.125</v>
      </c>
      <c r="O67">
        <v>123.66562500000001</v>
      </c>
      <c r="P67">
        <v>109.5</v>
      </c>
      <c r="Q67">
        <v>21.82</v>
      </c>
      <c r="R67">
        <v>42.390099999999997</v>
      </c>
      <c r="S67">
        <v>26.3901</v>
      </c>
      <c r="T67">
        <v>0</v>
      </c>
      <c r="U67">
        <v>346.5</v>
      </c>
      <c r="V67">
        <v>20.73</v>
      </c>
      <c r="W67">
        <v>34.799309999999998</v>
      </c>
      <c r="X67">
        <v>147.515625</v>
      </c>
      <c r="Y67">
        <v>0</v>
      </c>
      <c r="Z67">
        <v>13.1076</v>
      </c>
      <c r="AA67">
        <v>28.09872</v>
      </c>
      <c r="AB67">
        <v>26.34008</v>
      </c>
      <c r="AC67">
        <v>19.35568</v>
      </c>
      <c r="AD67">
        <v>36.591700000000003</v>
      </c>
      <c r="AE67">
        <v>29.509</v>
      </c>
      <c r="AF67">
        <v>8.8740000000000006</v>
      </c>
      <c r="AG67">
        <v>37.914000000000001</v>
      </c>
      <c r="AH67">
        <v>152.94049999999999</v>
      </c>
      <c r="AI67">
        <v>2.5459999999999998</v>
      </c>
      <c r="AJ67">
        <v>0</v>
      </c>
      <c r="AK67">
        <v>50.252400000000002</v>
      </c>
      <c r="AL67">
        <v>79.364599999999996</v>
      </c>
      <c r="AM67">
        <v>10.557359999999999</v>
      </c>
      <c r="AN67">
        <v>0.86085</v>
      </c>
      <c r="AO67">
        <v>30.282</v>
      </c>
      <c r="AP67">
        <v>0</v>
      </c>
      <c r="AQ67">
        <v>0</v>
      </c>
      <c r="AR67">
        <v>52.44</v>
      </c>
      <c r="AS67">
        <v>31.612200000000001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79.73</v>
      </c>
      <c r="BA67">
        <f t="shared" si="1"/>
        <v>2606.7402499999998</v>
      </c>
      <c r="BB67">
        <v>64</v>
      </c>
      <c r="BD67">
        <v>24.08</v>
      </c>
      <c r="BE67">
        <v>7.63</v>
      </c>
      <c r="BF67">
        <v>0.84</v>
      </c>
      <c r="BG67">
        <v>4.09</v>
      </c>
      <c r="BH67">
        <v>5.81</v>
      </c>
      <c r="BI67">
        <v>4.78</v>
      </c>
      <c r="BJ67">
        <v>3.11</v>
      </c>
      <c r="BK67">
        <v>3.83</v>
      </c>
      <c r="BL67">
        <v>0.96</v>
      </c>
      <c r="BM67">
        <v>0</v>
      </c>
      <c r="BN67">
        <v>0</v>
      </c>
      <c r="BO67">
        <v>14.66</v>
      </c>
      <c r="BP67">
        <v>3.98</v>
      </c>
      <c r="BQ67">
        <v>4.42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79.73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653.15009999999995</v>
      </c>
      <c r="M68">
        <v>45</v>
      </c>
      <c r="N68">
        <v>118.125</v>
      </c>
      <c r="O68">
        <v>123.66562500000001</v>
      </c>
      <c r="P68">
        <v>109.5</v>
      </c>
      <c r="Q68">
        <v>21.82</v>
      </c>
      <c r="R68">
        <v>42.390099999999997</v>
      </c>
      <c r="S68">
        <v>26.3901</v>
      </c>
      <c r="T68">
        <v>0</v>
      </c>
      <c r="U68">
        <v>346.5</v>
      </c>
      <c r="V68">
        <v>20.73</v>
      </c>
      <c r="W68">
        <v>34.799309999999998</v>
      </c>
      <c r="X68">
        <v>147.515625</v>
      </c>
      <c r="Y68">
        <v>0</v>
      </c>
      <c r="Z68">
        <v>13.1076</v>
      </c>
      <c r="AA68">
        <v>28.09872</v>
      </c>
      <c r="AB68">
        <v>26.34008</v>
      </c>
      <c r="AC68">
        <v>19.35568</v>
      </c>
      <c r="AD68">
        <v>36.591700000000003</v>
      </c>
      <c r="AE68">
        <v>29.509</v>
      </c>
      <c r="AF68">
        <v>8.8740000000000006</v>
      </c>
      <c r="AG68">
        <v>37.914000000000001</v>
      </c>
      <c r="AH68">
        <v>152.94049999999999</v>
      </c>
      <c r="AI68">
        <v>2.5459999999999998</v>
      </c>
      <c r="AJ68">
        <v>0</v>
      </c>
      <c r="AK68">
        <v>50.252400000000002</v>
      </c>
      <c r="AL68">
        <v>79.364599999999996</v>
      </c>
      <c r="AM68">
        <v>10.557359999999999</v>
      </c>
      <c r="AN68">
        <v>0.86085</v>
      </c>
      <c r="AO68">
        <v>30.282</v>
      </c>
      <c r="AP68">
        <v>0</v>
      </c>
      <c r="AQ68">
        <v>0</v>
      </c>
      <c r="AR68">
        <v>52.44</v>
      </c>
      <c r="AS68">
        <v>31.612200000000001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79.73</v>
      </c>
      <c r="BA68">
        <f t="shared" ref="BA68:BA99" si="4">SUM(B68:AZ68)</f>
        <v>2606.7402499999998</v>
      </c>
      <c r="BB68">
        <v>65</v>
      </c>
      <c r="BD68">
        <v>24.08</v>
      </c>
      <c r="BE68">
        <v>7.63</v>
      </c>
      <c r="BF68">
        <v>0.84</v>
      </c>
      <c r="BG68">
        <v>4.09</v>
      </c>
      <c r="BH68">
        <v>5.81</v>
      </c>
      <c r="BI68">
        <v>4.78</v>
      </c>
      <c r="BJ68">
        <v>3.11</v>
      </c>
      <c r="BK68">
        <v>3.83</v>
      </c>
      <c r="BL68">
        <v>0.96</v>
      </c>
      <c r="BM68">
        <v>0</v>
      </c>
      <c r="BN68">
        <v>0</v>
      </c>
      <c r="BO68">
        <v>14.66</v>
      </c>
      <c r="BP68">
        <v>3.98</v>
      </c>
      <c r="BQ68">
        <v>4.42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79.73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653.15009999999995</v>
      </c>
      <c r="M69">
        <v>45</v>
      </c>
      <c r="N69">
        <v>118.125</v>
      </c>
      <c r="O69">
        <v>123.66562500000001</v>
      </c>
      <c r="P69">
        <v>109.5</v>
      </c>
      <c r="Q69">
        <v>21.82</v>
      </c>
      <c r="R69">
        <v>42.390099999999997</v>
      </c>
      <c r="S69">
        <v>26.3901</v>
      </c>
      <c r="T69">
        <v>0</v>
      </c>
      <c r="U69">
        <v>346.5</v>
      </c>
      <c r="V69">
        <v>20.73</v>
      </c>
      <c r="W69">
        <v>34.799309999999998</v>
      </c>
      <c r="X69">
        <v>147.515625</v>
      </c>
      <c r="Y69">
        <v>0</v>
      </c>
      <c r="Z69">
        <v>6.5537999999999998</v>
      </c>
      <c r="AA69">
        <v>28.09872</v>
      </c>
      <c r="AB69">
        <v>26.34008</v>
      </c>
      <c r="AC69">
        <v>19.35568</v>
      </c>
      <c r="AD69">
        <v>36.591700000000003</v>
      </c>
      <c r="AE69">
        <v>29.509</v>
      </c>
      <c r="AF69">
        <v>8.8740000000000006</v>
      </c>
      <c r="AG69">
        <v>37.914000000000001</v>
      </c>
      <c r="AH69">
        <v>152.94049999999999</v>
      </c>
      <c r="AI69">
        <v>15.276</v>
      </c>
      <c r="AJ69">
        <v>0</v>
      </c>
      <c r="AK69">
        <v>50.252400000000002</v>
      </c>
      <c r="AL69">
        <v>79.364599999999996</v>
      </c>
      <c r="AM69">
        <v>10.557359999999999</v>
      </c>
      <c r="AN69">
        <v>0.86085</v>
      </c>
      <c r="AO69">
        <v>30.282</v>
      </c>
      <c r="AP69">
        <v>0</v>
      </c>
      <c r="AQ69">
        <v>0</v>
      </c>
      <c r="AR69">
        <v>52.44</v>
      </c>
      <c r="AS69">
        <v>31.612200000000001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79.73</v>
      </c>
      <c r="BA69">
        <f t="shared" si="4"/>
        <v>2612.9164499999997</v>
      </c>
      <c r="BB69">
        <v>66</v>
      </c>
      <c r="BD69">
        <v>24.08</v>
      </c>
      <c r="BE69">
        <v>7.63</v>
      </c>
      <c r="BF69">
        <v>0.84</v>
      </c>
      <c r="BG69">
        <v>4.09</v>
      </c>
      <c r="BH69">
        <v>5.81</v>
      </c>
      <c r="BI69">
        <v>4.78</v>
      </c>
      <c r="BJ69">
        <v>3.11</v>
      </c>
      <c r="BK69">
        <v>3.83</v>
      </c>
      <c r="BL69">
        <v>0.96</v>
      </c>
      <c r="BM69">
        <v>0</v>
      </c>
      <c r="BN69">
        <v>0</v>
      </c>
      <c r="BO69">
        <v>14.66</v>
      </c>
      <c r="BP69">
        <v>3.98</v>
      </c>
      <c r="BQ69">
        <v>4.42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79.73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653.15009999999995</v>
      </c>
      <c r="M70">
        <v>45</v>
      </c>
      <c r="N70">
        <v>118.125</v>
      </c>
      <c r="O70">
        <v>123.66562500000001</v>
      </c>
      <c r="P70">
        <v>109.5</v>
      </c>
      <c r="Q70">
        <v>21.82</v>
      </c>
      <c r="R70">
        <v>42.390099999999997</v>
      </c>
      <c r="S70">
        <v>26.3901</v>
      </c>
      <c r="T70">
        <v>0</v>
      </c>
      <c r="U70">
        <v>346.5</v>
      </c>
      <c r="V70">
        <v>20.73</v>
      </c>
      <c r="W70">
        <v>34.799309999999998</v>
      </c>
      <c r="X70">
        <v>147.515625</v>
      </c>
      <c r="Y70">
        <v>0</v>
      </c>
      <c r="Z70">
        <v>6.5537999999999998</v>
      </c>
      <c r="AA70">
        <v>28.09872</v>
      </c>
      <c r="AB70">
        <v>26.34008</v>
      </c>
      <c r="AC70">
        <v>19.35568</v>
      </c>
      <c r="AD70">
        <v>36.591700000000003</v>
      </c>
      <c r="AE70">
        <v>29.509</v>
      </c>
      <c r="AF70">
        <v>8.8740000000000006</v>
      </c>
      <c r="AG70">
        <v>37.914000000000001</v>
      </c>
      <c r="AH70">
        <v>152.94049999999999</v>
      </c>
      <c r="AI70">
        <v>15.276</v>
      </c>
      <c r="AJ70">
        <v>0</v>
      </c>
      <c r="AK70">
        <v>50.252400000000002</v>
      </c>
      <c r="AL70">
        <v>79.364599999999996</v>
      </c>
      <c r="AM70">
        <v>10.557359999999999</v>
      </c>
      <c r="AN70">
        <v>0.86085</v>
      </c>
      <c r="AO70">
        <v>30.282</v>
      </c>
      <c r="AP70">
        <v>0</v>
      </c>
      <c r="AQ70">
        <v>0</v>
      </c>
      <c r="AR70">
        <v>52.44</v>
      </c>
      <c r="AS70">
        <v>31.612200000000001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79.73</v>
      </c>
      <c r="BA70">
        <f t="shared" si="4"/>
        <v>2612.9164499999997</v>
      </c>
      <c r="BB70">
        <v>67</v>
      </c>
      <c r="BD70">
        <v>24.08</v>
      </c>
      <c r="BE70">
        <v>7.63</v>
      </c>
      <c r="BF70">
        <v>0.84</v>
      </c>
      <c r="BG70">
        <v>4.09</v>
      </c>
      <c r="BH70">
        <v>5.81</v>
      </c>
      <c r="BI70">
        <v>4.78</v>
      </c>
      <c r="BJ70">
        <v>3.11</v>
      </c>
      <c r="BK70">
        <v>3.83</v>
      </c>
      <c r="BL70">
        <v>0.96</v>
      </c>
      <c r="BM70">
        <v>0</v>
      </c>
      <c r="BN70">
        <v>0</v>
      </c>
      <c r="BO70">
        <v>14.66</v>
      </c>
      <c r="BP70">
        <v>3.98</v>
      </c>
      <c r="BQ70">
        <v>4.42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79.73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215.533728</v>
      </c>
      <c r="L71">
        <v>653.15250000000003</v>
      </c>
      <c r="M71">
        <v>45</v>
      </c>
      <c r="N71">
        <v>118.125</v>
      </c>
      <c r="O71">
        <v>123.66562500000001</v>
      </c>
      <c r="P71">
        <v>109.5</v>
      </c>
      <c r="Q71">
        <v>21.82</v>
      </c>
      <c r="R71">
        <v>42.390099999999997</v>
      </c>
      <c r="S71">
        <v>26.3901</v>
      </c>
      <c r="T71">
        <v>0</v>
      </c>
      <c r="U71">
        <v>346.5</v>
      </c>
      <c r="V71">
        <v>20.73</v>
      </c>
      <c r="W71">
        <v>34.799309999999998</v>
      </c>
      <c r="X71">
        <v>147.515625</v>
      </c>
      <c r="Y71">
        <v>0</v>
      </c>
      <c r="Z71">
        <v>6.5537999999999998</v>
      </c>
      <c r="AA71">
        <v>42.14808</v>
      </c>
      <c r="AB71">
        <v>26.34008</v>
      </c>
      <c r="AC71">
        <v>19.35568</v>
      </c>
      <c r="AD71">
        <v>36.591700000000003</v>
      </c>
      <c r="AE71">
        <v>49.436556000000003</v>
      </c>
      <c r="AF71">
        <v>8.8740000000000006</v>
      </c>
      <c r="AG71">
        <v>37.914000000000001</v>
      </c>
      <c r="AH71">
        <v>152.94049999999999</v>
      </c>
      <c r="AI71">
        <v>15.276</v>
      </c>
      <c r="AJ71">
        <v>0</v>
      </c>
      <c r="AK71">
        <v>50.252400000000002</v>
      </c>
      <c r="AL71">
        <v>79.364599999999996</v>
      </c>
      <c r="AM71">
        <v>10.557359999999999</v>
      </c>
      <c r="AN71">
        <v>0.86085</v>
      </c>
      <c r="AO71">
        <v>30.282</v>
      </c>
      <c r="AP71">
        <v>0</v>
      </c>
      <c r="AQ71">
        <v>0</v>
      </c>
      <c r="AR71">
        <v>44.16</v>
      </c>
      <c r="AS71">
        <v>31.612200000000001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79.790000000000006</v>
      </c>
      <c r="BA71">
        <f t="shared" si="4"/>
        <v>2638.6793939999998</v>
      </c>
      <c r="BB71">
        <v>68</v>
      </c>
      <c r="BD71">
        <v>24.08</v>
      </c>
      <c r="BE71">
        <v>7.63</v>
      </c>
      <c r="BF71">
        <v>0.9</v>
      </c>
      <c r="BG71">
        <v>4.09</v>
      </c>
      <c r="BH71">
        <v>5.81</v>
      </c>
      <c r="BI71">
        <v>4.78</v>
      </c>
      <c r="BJ71">
        <v>3.11</v>
      </c>
      <c r="BK71">
        <v>3.83</v>
      </c>
      <c r="BL71">
        <v>0.96</v>
      </c>
      <c r="BM71">
        <v>0</v>
      </c>
      <c r="BN71">
        <v>0</v>
      </c>
      <c r="BO71">
        <v>14.66</v>
      </c>
      <c r="BP71">
        <v>3.98</v>
      </c>
      <c r="BQ71">
        <v>4.42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79.790000000000006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215.533728</v>
      </c>
      <c r="L72">
        <v>653.15250000000003</v>
      </c>
      <c r="M72">
        <v>45</v>
      </c>
      <c r="N72">
        <v>118.125</v>
      </c>
      <c r="O72">
        <v>123.66562500000001</v>
      </c>
      <c r="P72">
        <v>109.5</v>
      </c>
      <c r="Q72">
        <v>21.82</v>
      </c>
      <c r="R72">
        <v>42.390099999999997</v>
      </c>
      <c r="S72">
        <v>26.3901</v>
      </c>
      <c r="T72">
        <v>0</v>
      </c>
      <c r="U72">
        <v>346.5</v>
      </c>
      <c r="V72">
        <v>20.73</v>
      </c>
      <c r="W72">
        <v>34.799309999999998</v>
      </c>
      <c r="X72">
        <v>147.515625</v>
      </c>
      <c r="Y72">
        <v>0</v>
      </c>
      <c r="Z72">
        <v>6.5537999999999998</v>
      </c>
      <c r="AA72">
        <v>42.14808</v>
      </c>
      <c r="AB72">
        <v>26.34008</v>
      </c>
      <c r="AC72">
        <v>19.35568</v>
      </c>
      <c r="AD72">
        <v>36.591700000000003</v>
      </c>
      <c r="AE72">
        <v>46.188000000000002</v>
      </c>
      <c r="AF72">
        <v>8.8740000000000006</v>
      </c>
      <c r="AG72">
        <v>37.914000000000001</v>
      </c>
      <c r="AH72">
        <v>152.94049999999999</v>
      </c>
      <c r="AI72">
        <v>15.276</v>
      </c>
      <c r="AJ72">
        <v>0</v>
      </c>
      <c r="AK72">
        <v>50.252400000000002</v>
      </c>
      <c r="AL72">
        <v>79.364599999999996</v>
      </c>
      <c r="AM72">
        <v>10.557359999999999</v>
      </c>
      <c r="AN72">
        <v>0.86085</v>
      </c>
      <c r="AO72">
        <v>30.282</v>
      </c>
      <c r="AP72">
        <v>0</v>
      </c>
      <c r="AQ72">
        <v>15.12</v>
      </c>
      <c r="AR72">
        <v>44.16</v>
      </c>
      <c r="AS72">
        <v>31.612200000000001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79.790000000000006</v>
      </c>
      <c r="BA72">
        <f t="shared" si="4"/>
        <v>2650.5508379999997</v>
      </c>
      <c r="BB72">
        <v>69</v>
      </c>
      <c r="BD72">
        <v>24.08</v>
      </c>
      <c r="BE72">
        <v>7.63</v>
      </c>
      <c r="BF72">
        <v>0.9</v>
      </c>
      <c r="BG72">
        <v>4.09</v>
      </c>
      <c r="BH72">
        <v>5.81</v>
      </c>
      <c r="BI72">
        <v>4.78</v>
      </c>
      <c r="BJ72">
        <v>3.11</v>
      </c>
      <c r="BK72">
        <v>3.83</v>
      </c>
      <c r="BL72">
        <v>0.96</v>
      </c>
      <c r="BM72">
        <v>0</v>
      </c>
      <c r="BN72">
        <v>0</v>
      </c>
      <c r="BO72">
        <v>14.66</v>
      </c>
      <c r="BP72">
        <v>3.98</v>
      </c>
      <c r="BQ72">
        <v>4.42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79.790000000000006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215.533728</v>
      </c>
      <c r="L73">
        <v>653.15250000000003</v>
      </c>
      <c r="M73">
        <v>45</v>
      </c>
      <c r="N73">
        <v>118.125</v>
      </c>
      <c r="O73">
        <v>123.66562500000001</v>
      </c>
      <c r="P73">
        <v>109.5</v>
      </c>
      <c r="Q73">
        <v>21.82</v>
      </c>
      <c r="R73">
        <v>42.390099999999997</v>
      </c>
      <c r="S73">
        <v>26.3901</v>
      </c>
      <c r="T73">
        <v>0</v>
      </c>
      <c r="U73">
        <v>346.5</v>
      </c>
      <c r="V73">
        <v>20.73</v>
      </c>
      <c r="W73">
        <v>34.799309999999998</v>
      </c>
      <c r="X73">
        <v>147.515625</v>
      </c>
      <c r="Y73">
        <v>0</v>
      </c>
      <c r="Z73">
        <v>6.5537999999999998</v>
      </c>
      <c r="AA73">
        <v>42.14808</v>
      </c>
      <c r="AB73">
        <v>26.34008</v>
      </c>
      <c r="AC73">
        <v>19.35568</v>
      </c>
      <c r="AD73">
        <v>36.591700000000003</v>
      </c>
      <c r="AE73">
        <v>46.188000000000002</v>
      </c>
      <c r="AF73">
        <v>8.8740000000000006</v>
      </c>
      <c r="AG73">
        <v>37.914000000000001</v>
      </c>
      <c r="AH73">
        <v>152.94049999999999</v>
      </c>
      <c r="AI73">
        <v>15.276</v>
      </c>
      <c r="AJ73">
        <v>0</v>
      </c>
      <c r="AK73">
        <v>50.252400000000002</v>
      </c>
      <c r="AL73">
        <v>79.364599999999996</v>
      </c>
      <c r="AM73">
        <v>10.557359999999999</v>
      </c>
      <c r="AN73">
        <v>0.86085</v>
      </c>
      <c r="AO73">
        <v>30.282</v>
      </c>
      <c r="AP73">
        <v>0</v>
      </c>
      <c r="AQ73">
        <v>15.12</v>
      </c>
      <c r="AR73">
        <v>44.16</v>
      </c>
      <c r="AS73">
        <v>31.612200000000001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79.92</v>
      </c>
      <c r="BA73">
        <f t="shared" si="4"/>
        <v>2650.6808379999998</v>
      </c>
      <c r="BB73">
        <v>70</v>
      </c>
      <c r="BD73">
        <v>24.08</v>
      </c>
      <c r="BE73">
        <v>7.63</v>
      </c>
      <c r="BF73">
        <v>1.03</v>
      </c>
      <c r="BG73">
        <v>4.09</v>
      </c>
      <c r="BH73">
        <v>5.81</v>
      </c>
      <c r="BI73">
        <v>4.78</v>
      </c>
      <c r="BJ73">
        <v>3.11</v>
      </c>
      <c r="BK73">
        <v>3.83</v>
      </c>
      <c r="BL73">
        <v>0.96</v>
      </c>
      <c r="BM73">
        <v>0</v>
      </c>
      <c r="BN73">
        <v>0</v>
      </c>
      <c r="BO73">
        <v>14.66</v>
      </c>
      <c r="BP73">
        <v>3.98</v>
      </c>
      <c r="BQ73">
        <v>4.42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79.92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215.533728</v>
      </c>
      <c r="L74">
        <v>653.15250000000003</v>
      </c>
      <c r="M74">
        <v>45</v>
      </c>
      <c r="N74">
        <v>118.125</v>
      </c>
      <c r="O74">
        <v>123.66562500000001</v>
      </c>
      <c r="P74">
        <v>109.5</v>
      </c>
      <c r="Q74">
        <v>21.82</v>
      </c>
      <c r="R74">
        <v>42.390099999999997</v>
      </c>
      <c r="S74">
        <v>26.3901</v>
      </c>
      <c r="T74">
        <v>0</v>
      </c>
      <c r="U74">
        <v>346.5</v>
      </c>
      <c r="V74">
        <v>20.73</v>
      </c>
      <c r="W74">
        <v>34.799309999999998</v>
      </c>
      <c r="X74">
        <v>147.515625</v>
      </c>
      <c r="Y74">
        <v>0</v>
      </c>
      <c r="Z74">
        <v>6.5537999999999998</v>
      </c>
      <c r="AA74">
        <v>42.14808</v>
      </c>
      <c r="AB74">
        <v>26.34008</v>
      </c>
      <c r="AC74">
        <v>19.35568</v>
      </c>
      <c r="AD74">
        <v>36.591700000000003</v>
      </c>
      <c r="AE74">
        <v>46.188000000000002</v>
      </c>
      <c r="AF74">
        <v>8.8740000000000006</v>
      </c>
      <c r="AG74">
        <v>37.914000000000001</v>
      </c>
      <c r="AH74">
        <v>152.94049999999999</v>
      </c>
      <c r="AI74">
        <v>15.276</v>
      </c>
      <c r="AJ74">
        <v>0</v>
      </c>
      <c r="AK74">
        <v>50.252400000000002</v>
      </c>
      <c r="AL74">
        <v>79.364599999999996</v>
      </c>
      <c r="AM74">
        <v>10.557359999999999</v>
      </c>
      <c r="AN74">
        <v>0.86085</v>
      </c>
      <c r="AO74">
        <v>30.282</v>
      </c>
      <c r="AP74">
        <v>0</v>
      </c>
      <c r="AQ74">
        <v>30.24</v>
      </c>
      <c r="AR74">
        <v>44.16</v>
      </c>
      <c r="AS74">
        <v>31.612200000000001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79.92</v>
      </c>
      <c r="BA74">
        <f t="shared" si="4"/>
        <v>2665.8008379999997</v>
      </c>
      <c r="BB74">
        <v>71</v>
      </c>
      <c r="BD74">
        <v>24.08</v>
      </c>
      <c r="BE74">
        <v>7.63</v>
      </c>
      <c r="BF74">
        <v>1.03</v>
      </c>
      <c r="BG74">
        <v>4.09</v>
      </c>
      <c r="BH74">
        <v>5.81</v>
      </c>
      <c r="BI74">
        <v>4.78</v>
      </c>
      <c r="BJ74">
        <v>3.11</v>
      </c>
      <c r="BK74">
        <v>3.83</v>
      </c>
      <c r="BL74">
        <v>0.96</v>
      </c>
      <c r="BM74">
        <v>0</v>
      </c>
      <c r="BN74">
        <v>0</v>
      </c>
      <c r="BO74">
        <v>14.66</v>
      </c>
      <c r="BP74">
        <v>3.98</v>
      </c>
      <c r="BQ74">
        <v>4.42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79.92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215.533728</v>
      </c>
      <c r="L75">
        <v>653.15250000000003</v>
      </c>
      <c r="M75">
        <v>45</v>
      </c>
      <c r="N75">
        <v>118.125</v>
      </c>
      <c r="O75">
        <v>123.66562500000001</v>
      </c>
      <c r="P75">
        <v>109.5</v>
      </c>
      <c r="Q75">
        <v>21.82</v>
      </c>
      <c r="R75">
        <v>42.390099999999997</v>
      </c>
      <c r="S75">
        <v>26.3901</v>
      </c>
      <c r="T75">
        <v>0</v>
      </c>
      <c r="U75">
        <v>346.5</v>
      </c>
      <c r="V75">
        <v>20.73</v>
      </c>
      <c r="W75">
        <v>34.799309999999998</v>
      </c>
      <c r="X75">
        <v>147.515625</v>
      </c>
      <c r="Y75">
        <v>0</v>
      </c>
      <c r="Z75">
        <v>6.5537999999999998</v>
      </c>
      <c r="AA75">
        <v>42.14808</v>
      </c>
      <c r="AB75">
        <v>26.34008</v>
      </c>
      <c r="AC75">
        <v>19.35568</v>
      </c>
      <c r="AD75">
        <v>36.591700000000003</v>
      </c>
      <c r="AE75">
        <v>29.509</v>
      </c>
      <c r="AF75">
        <v>8.8740000000000006</v>
      </c>
      <c r="AG75">
        <v>37.914000000000001</v>
      </c>
      <c r="AH75">
        <v>152.94049999999999</v>
      </c>
      <c r="AI75">
        <v>3.1825000000000001</v>
      </c>
      <c r="AJ75">
        <v>0</v>
      </c>
      <c r="AK75">
        <v>50.252400000000002</v>
      </c>
      <c r="AL75">
        <v>79.364599999999996</v>
      </c>
      <c r="AM75">
        <v>10.557359999999999</v>
      </c>
      <c r="AN75">
        <v>0.84172000000000002</v>
      </c>
      <c r="AO75">
        <v>30.282</v>
      </c>
      <c r="AP75">
        <v>0</v>
      </c>
      <c r="AQ75">
        <v>44.414999999999999</v>
      </c>
      <c r="AR75">
        <v>44.16</v>
      </c>
      <c r="AS75">
        <v>31.612200000000001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80.22</v>
      </c>
      <c r="BA75">
        <f t="shared" si="4"/>
        <v>2651.4842079999994</v>
      </c>
      <c r="BB75">
        <v>72</v>
      </c>
      <c r="BD75">
        <v>25.2</v>
      </c>
      <c r="BE75">
        <v>7.44</v>
      </c>
      <c r="BF75">
        <v>1.08</v>
      </c>
      <c r="BG75">
        <v>3.97</v>
      </c>
      <c r="BH75">
        <v>5.82</v>
      </c>
      <c r="BI75">
        <v>4.6900000000000004</v>
      </c>
      <c r="BJ75">
        <v>3.21</v>
      </c>
      <c r="BK75">
        <v>3.83</v>
      </c>
      <c r="BL75">
        <v>0.92</v>
      </c>
      <c r="BM75">
        <v>0</v>
      </c>
      <c r="BN75">
        <v>0</v>
      </c>
      <c r="BO75">
        <v>14.3</v>
      </c>
      <c r="BP75">
        <v>3.89</v>
      </c>
      <c r="BQ75">
        <v>4.29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80.22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215.533728</v>
      </c>
      <c r="L76">
        <v>653.15250000000003</v>
      </c>
      <c r="M76">
        <v>45</v>
      </c>
      <c r="N76">
        <v>118.125</v>
      </c>
      <c r="O76">
        <v>123.66562500000001</v>
      </c>
      <c r="P76">
        <v>109.5</v>
      </c>
      <c r="Q76">
        <v>21.82</v>
      </c>
      <c r="R76">
        <v>42.390099999999997</v>
      </c>
      <c r="S76">
        <v>26.3901</v>
      </c>
      <c r="T76">
        <v>0</v>
      </c>
      <c r="U76">
        <v>346.5</v>
      </c>
      <c r="V76">
        <v>20.73</v>
      </c>
      <c r="W76">
        <v>34.799309999999998</v>
      </c>
      <c r="X76">
        <v>147.515625</v>
      </c>
      <c r="Y76">
        <v>0</v>
      </c>
      <c r="Z76">
        <v>6.5537999999999998</v>
      </c>
      <c r="AA76">
        <v>42.14808</v>
      </c>
      <c r="AB76">
        <v>26.34008</v>
      </c>
      <c r="AC76">
        <v>19.35568</v>
      </c>
      <c r="AD76">
        <v>36.591700000000003</v>
      </c>
      <c r="AE76">
        <v>29.509</v>
      </c>
      <c r="AF76">
        <v>8.8740000000000006</v>
      </c>
      <c r="AG76">
        <v>37.914000000000001</v>
      </c>
      <c r="AH76">
        <v>152.94049999999999</v>
      </c>
      <c r="AI76">
        <v>7.6379999999999999</v>
      </c>
      <c r="AJ76">
        <v>0</v>
      </c>
      <c r="AK76">
        <v>50.252400000000002</v>
      </c>
      <c r="AL76">
        <v>79.364599999999996</v>
      </c>
      <c r="AM76">
        <v>10.557359999999999</v>
      </c>
      <c r="AN76">
        <v>0.84172000000000002</v>
      </c>
      <c r="AO76">
        <v>30.282</v>
      </c>
      <c r="AP76">
        <v>0</v>
      </c>
      <c r="AQ76">
        <v>45.423000000000002</v>
      </c>
      <c r="AR76">
        <v>44.16</v>
      </c>
      <c r="AS76">
        <v>31.612200000000001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80.22</v>
      </c>
      <c r="BA76">
        <f t="shared" si="4"/>
        <v>2656.9477079999992</v>
      </c>
      <c r="BB76">
        <v>73</v>
      </c>
      <c r="BD76">
        <v>25.2</v>
      </c>
      <c r="BE76">
        <v>7.44</v>
      </c>
      <c r="BF76">
        <v>1.08</v>
      </c>
      <c r="BG76">
        <v>3.97</v>
      </c>
      <c r="BH76">
        <v>5.82</v>
      </c>
      <c r="BI76">
        <v>4.6900000000000004</v>
      </c>
      <c r="BJ76">
        <v>3.21</v>
      </c>
      <c r="BK76">
        <v>3.83</v>
      </c>
      <c r="BL76">
        <v>0.92</v>
      </c>
      <c r="BM76">
        <v>0</v>
      </c>
      <c r="BN76">
        <v>0</v>
      </c>
      <c r="BO76">
        <v>14.3</v>
      </c>
      <c r="BP76">
        <v>3.89</v>
      </c>
      <c r="BQ76">
        <v>4.29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80.22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215.533728</v>
      </c>
      <c r="L77">
        <v>653.15250000000003</v>
      </c>
      <c r="M77">
        <v>45</v>
      </c>
      <c r="N77">
        <v>118.125</v>
      </c>
      <c r="O77">
        <v>123.66562500000001</v>
      </c>
      <c r="P77">
        <v>109.5</v>
      </c>
      <c r="Q77">
        <v>21.82</v>
      </c>
      <c r="R77">
        <v>42.390099999999997</v>
      </c>
      <c r="S77">
        <v>26.3901</v>
      </c>
      <c r="T77">
        <v>0</v>
      </c>
      <c r="U77">
        <v>346.5</v>
      </c>
      <c r="V77">
        <v>20.73</v>
      </c>
      <c r="W77">
        <v>34.799309999999998</v>
      </c>
      <c r="X77">
        <v>147.515625</v>
      </c>
      <c r="Y77">
        <v>0</v>
      </c>
      <c r="Z77">
        <v>6.5537999999999998</v>
      </c>
      <c r="AA77">
        <v>42.14808</v>
      </c>
      <c r="AB77">
        <v>26.34008</v>
      </c>
      <c r="AC77">
        <v>29.062808</v>
      </c>
      <c r="AD77">
        <v>36.591700000000003</v>
      </c>
      <c r="AE77">
        <v>29.509</v>
      </c>
      <c r="AF77">
        <v>8.8740000000000006</v>
      </c>
      <c r="AG77">
        <v>37.914000000000001</v>
      </c>
      <c r="AH77">
        <v>152.94049999999999</v>
      </c>
      <c r="AI77">
        <v>19.094999999999999</v>
      </c>
      <c r="AJ77">
        <v>0</v>
      </c>
      <c r="AK77">
        <v>50.252400000000002</v>
      </c>
      <c r="AL77">
        <v>79.364599999999996</v>
      </c>
      <c r="AM77">
        <v>10.557359999999999</v>
      </c>
      <c r="AN77">
        <v>0.84172000000000002</v>
      </c>
      <c r="AO77">
        <v>30.282</v>
      </c>
      <c r="AP77">
        <v>0</v>
      </c>
      <c r="AQ77">
        <v>47.502000000000002</v>
      </c>
      <c r="AR77">
        <v>44.16</v>
      </c>
      <c r="AS77">
        <v>31.612200000000001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80.22</v>
      </c>
      <c r="BA77">
        <f t="shared" si="4"/>
        <v>2680.1908359999993</v>
      </c>
      <c r="BB77">
        <v>74</v>
      </c>
      <c r="BD77">
        <v>25.2</v>
      </c>
      <c r="BE77">
        <v>7.44</v>
      </c>
      <c r="BF77">
        <v>1.08</v>
      </c>
      <c r="BG77">
        <v>3.97</v>
      </c>
      <c r="BH77">
        <v>5.82</v>
      </c>
      <c r="BI77">
        <v>4.6900000000000004</v>
      </c>
      <c r="BJ77">
        <v>3.21</v>
      </c>
      <c r="BK77">
        <v>3.83</v>
      </c>
      <c r="BL77">
        <v>0.92</v>
      </c>
      <c r="BM77">
        <v>0</v>
      </c>
      <c r="BN77">
        <v>0</v>
      </c>
      <c r="BO77">
        <v>14.3</v>
      </c>
      <c r="BP77">
        <v>3.89</v>
      </c>
      <c r="BQ77">
        <v>4.29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80.22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215.533728</v>
      </c>
      <c r="L78">
        <v>653.15250000000003</v>
      </c>
      <c r="M78">
        <v>45</v>
      </c>
      <c r="N78">
        <v>118.125</v>
      </c>
      <c r="O78">
        <v>123.66562500000001</v>
      </c>
      <c r="P78">
        <v>109.5</v>
      </c>
      <c r="Q78">
        <v>21.82</v>
      </c>
      <c r="R78">
        <v>42.390099999999997</v>
      </c>
      <c r="S78">
        <v>26.3901</v>
      </c>
      <c r="T78">
        <v>0</v>
      </c>
      <c r="U78">
        <v>346.5</v>
      </c>
      <c r="V78">
        <v>20.73</v>
      </c>
      <c r="W78">
        <v>34.799309999999998</v>
      </c>
      <c r="X78">
        <v>147.515625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33.357999999999997</v>
      </c>
      <c r="AF78">
        <v>17.748000000000001</v>
      </c>
      <c r="AG78">
        <v>37.914000000000001</v>
      </c>
      <c r="AH78">
        <v>152.94049999999999</v>
      </c>
      <c r="AI78">
        <v>19.094999999999999</v>
      </c>
      <c r="AJ78">
        <v>0</v>
      </c>
      <c r="AK78">
        <v>50.252400000000002</v>
      </c>
      <c r="AL78">
        <v>79.364599999999996</v>
      </c>
      <c r="AM78">
        <v>10.557359999999999</v>
      </c>
      <c r="AN78">
        <v>0.84172000000000002</v>
      </c>
      <c r="AO78">
        <v>30.282</v>
      </c>
      <c r="AP78">
        <v>0</v>
      </c>
      <c r="AQ78">
        <v>60.920999999999999</v>
      </c>
      <c r="AR78">
        <v>44.16</v>
      </c>
      <c r="AS78">
        <v>31.612200000000001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80.22</v>
      </c>
      <c r="BA78">
        <f t="shared" si="4"/>
        <v>2726.0566759999997</v>
      </c>
      <c r="BB78">
        <v>75</v>
      </c>
      <c r="BD78">
        <v>25.2</v>
      </c>
      <c r="BE78">
        <v>7.44</v>
      </c>
      <c r="BF78">
        <v>1.08</v>
      </c>
      <c r="BG78">
        <v>3.97</v>
      </c>
      <c r="BH78">
        <v>5.82</v>
      </c>
      <c r="BI78">
        <v>4.6900000000000004</v>
      </c>
      <c r="BJ78">
        <v>3.21</v>
      </c>
      <c r="BK78">
        <v>3.83</v>
      </c>
      <c r="BL78">
        <v>0.92</v>
      </c>
      <c r="BM78">
        <v>0</v>
      </c>
      <c r="BN78">
        <v>0</v>
      </c>
      <c r="BO78">
        <v>14.3</v>
      </c>
      <c r="BP78">
        <v>3.89</v>
      </c>
      <c r="BQ78">
        <v>4.29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80.22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215.533728</v>
      </c>
      <c r="L79">
        <v>653.15250000000003</v>
      </c>
      <c r="M79">
        <v>45</v>
      </c>
      <c r="N79">
        <v>118.125</v>
      </c>
      <c r="O79">
        <v>123.66562500000001</v>
      </c>
      <c r="P79">
        <v>109.5</v>
      </c>
      <c r="Q79">
        <v>21.82</v>
      </c>
      <c r="R79">
        <v>42.390099999999997</v>
      </c>
      <c r="S79">
        <v>26.3901</v>
      </c>
      <c r="T79">
        <v>0</v>
      </c>
      <c r="U79">
        <v>346.5</v>
      </c>
      <c r="V79">
        <v>20.73</v>
      </c>
      <c r="W79">
        <v>34.799309999999998</v>
      </c>
      <c r="X79">
        <v>147.515625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37.914000000000001</v>
      </c>
      <c r="AH79">
        <v>154.69245000000001</v>
      </c>
      <c r="AI79">
        <v>22.914000000000001</v>
      </c>
      <c r="AJ79">
        <v>0</v>
      </c>
      <c r="AK79">
        <v>50.252400000000002</v>
      </c>
      <c r="AL79">
        <v>81.34</v>
      </c>
      <c r="AM79">
        <v>15.836040000000001</v>
      </c>
      <c r="AN79">
        <v>0.84172000000000002</v>
      </c>
      <c r="AO79">
        <v>30.282</v>
      </c>
      <c r="AP79">
        <v>0</v>
      </c>
      <c r="AQ79">
        <v>62.244</v>
      </c>
      <c r="AR79">
        <v>44.16</v>
      </c>
      <c r="AS79">
        <v>31.612200000000001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79.64</v>
      </c>
      <c r="BA79">
        <f t="shared" si="4"/>
        <v>2782.227178000001</v>
      </c>
      <c r="BB79">
        <v>76</v>
      </c>
      <c r="BD79">
        <v>25.2</v>
      </c>
      <c r="BE79">
        <v>7.44</v>
      </c>
      <c r="BF79">
        <v>1.08</v>
      </c>
      <c r="BG79">
        <v>3.97</v>
      </c>
      <c r="BH79">
        <v>5.24</v>
      </c>
      <c r="BI79">
        <v>4.6900000000000004</v>
      </c>
      <c r="BJ79">
        <v>3.21</v>
      </c>
      <c r="BK79">
        <v>3.83</v>
      </c>
      <c r="BL79">
        <v>0.92</v>
      </c>
      <c r="BM79">
        <v>0</v>
      </c>
      <c r="BN79">
        <v>0</v>
      </c>
      <c r="BO79">
        <v>14.3</v>
      </c>
      <c r="BP79">
        <v>3.89</v>
      </c>
      <c r="BQ79">
        <v>4.29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79.64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215.533728</v>
      </c>
      <c r="L80">
        <v>653.15250000000003</v>
      </c>
      <c r="M80">
        <v>45</v>
      </c>
      <c r="N80">
        <v>118.125</v>
      </c>
      <c r="O80">
        <v>123.66562500000001</v>
      </c>
      <c r="P80">
        <v>109.5</v>
      </c>
      <c r="Q80">
        <v>21.82</v>
      </c>
      <c r="R80">
        <v>42.390099999999997</v>
      </c>
      <c r="S80">
        <v>26.3901</v>
      </c>
      <c r="T80">
        <v>0</v>
      </c>
      <c r="U80">
        <v>346.5</v>
      </c>
      <c r="V80">
        <v>20.73</v>
      </c>
      <c r="W80">
        <v>34.799309999999998</v>
      </c>
      <c r="X80">
        <v>147.515625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37.914000000000001</v>
      </c>
      <c r="AH80">
        <v>154.69245000000001</v>
      </c>
      <c r="AI80">
        <v>66.195999999999998</v>
      </c>
      <c r="AJ80">
        <v>0</v>
      </c>
      <c r="AK80">
        <v>50.252400000000002</v>
      </c>
      <c r="AL80">
        <v>81.34</v>
      </c>
      <c r="AM80">
        <v>15.836040000000001</v>
      </c>
      <c r="AN80">
        <v>0.84172000000000002</v>
      </c>
      <c r="AO80">
        <v>30.282</v>
      </c>
      <c r="AP80">
        <v>0</v>
      </c>
      <c r="AQ80">
        <v>62.244</v>
      </c>
      <c r="AR80">
        <v>44.16</v>
      </c>
      <c r="AS80">
        <v>31.612200000000001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79.05</v>
      </c>
      <c r="BA80">
        <f t="shared" si="4"/>
        <v>2824.919178000001</v>
      </c>
      <c r="BB80">
        <v>77</v>
      </c>
      <c r="BD80">
        <v>25.2</v>
      </c>
      <c r="BE80">
        <v>7.44</v>
      </c>
      <c r="BF80">
        <v>1.08</v>
      </c>
      <c r="BG80">
        <v>3.97</v>
      </c>
      <c r="BH80">
        <v>4.6500000000000004</v>
      </c>
      <c r="BI80">
        <v>4.6900000000000004</v>
      </c>
      <c r="BJ80">
        <v>3.21</v>
      </c>
      <c r="BK80">
        <v>3.83</v>
      </c>
      <c r="BL80">
        <v>0.92</v>
      </c>
      <c r="BM80">
        <v>0</v>
      </c>
      <c r="BN80">
        <v>0</v>
      </c>
      <c r="BO80">
        <v>14.3</v>
      </c>
      <c r="BP80">
        <v>3.89</v>
      </c>
      <c r="BQ80">
        <v>4.29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79.05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215.533728</v>
      </c>
      <c r="L81">
        <v>653.15250000000003</v>
      </c>
      <c r="M81">
        <v>45</v>
      </c>
      <c r="N81">
        <v>118.125</v>
      </c>
      <c r="O81">
        <v>123.66562500000001</v>
      </c>
      <c r="P81">
        <v>109.5</v>
      </c>
      <c r="Q81">
        <v>21.82</v>
      </c>
      <c r="R81">
        <v>42.390099999999997</v>
      </c>
      <c r="S81">
        <v>26.3901</v>
      </c>
      <c r="T81">
        <v>0</v>
      </c>
      <c r="U81">
        <v>348.97500000000002</v>
      </c>
      <c r="V81">
        <v>20.73</v>
      </c>
      <c r="W81">
        <v>34.799309999999998</v>
      </c>
      <c r="X81">
        <v>147.515625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37.914000000000001</v>
      </c>
      <c r="AH81">
        <v>154.69245000000001</v>
      </c>
      <c r="AI81">
        <v>66.195999999999998</v>
      </c>
      <c r="AJ81">
        <v>0</v>
      </c>
      <c r="AK81">
        <v>50.252400000000002</v>
      </c>
      <c r="AL81">
        <v>81.34</v>
      </c>
      <c r="AM81">
        <v>15.836040000000001</v>
      </c>
      <c r="AN81">
        <v>0.84172000000000002</v>
      </c>
      <c r="AO81">
        <v>30.282</v>
      </c>
      <c r="AP81">
        <v>0</v>
      </c>
      <c r="AQ81">
        <v>62.244</v>
      </c>
      <c r="AR81">
        <v>44.16</v>
      </c>
      <c r="AS81">
        <v>31.612200000000001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79.05</v>
      </c>
      <c r="BA81">
        <f t="shared" si="4"/>
        <v>2827.3941780000014</v>
      </c>
      <c r="BB81">
        <v>78</v>
      </c>
      <c r="BD81">
        <v>25.2</v>
      </c>
      <c r="BE81">
        <v>7.44</v>
      </c>
      <c r="BF81">
        <v>1.08</v>
      </c>
      <c r="BG81">
        <v>3.97</v>
      </c>
      <c r="BH81">
        <v>4.6500000000000004</v>
      </c>
      <c r="BI81">
        <v>4.6900000000000004</v>
      </c>
      <c r="BJ81">
        <v>3.21</v>
      </c>
      <c r="BK81">
        <v>3.83</v>
      </c>
      <c r="BL81">
        <v>0.92</v>
      </c>
      <c r="BM81">
        <v>0</v>
      </c>
      <c r="BN81">
        <v>0</v>
      </c>
      <c r="BO81">
        <v>14.3</v>
      </c>
      <c r="BP81">
        <v>3.89</v>
      </c>
      <c r="BQ81">
        <v>4.29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79.05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215.533728</v>
      </c>
      <c r="L82">
        <v>653.15250000000003</v>
      </c>
      <c r="M82">
        <v>45</v>
      </c>
      <c r="N82">
        <v>118.125</v>
      </c>
      <c r="O82">
        <v>123.66562500000001</v>
      </c>
      <c r="P82">
        <v>109.5</v>
      </c>
      <c r="Q82">
        <v>21.82</v>
      </c>
      <c r="R82">
        <v>42.390099999999997</v>
      </c>
      <c r="S82">
        <v>26.3901</v>
      </c>
      <c r="T82">
        <v>0</v>
      </c>
      <c r="U82">
        <v>348.97500000000002</v>
      </c>
      <c r="V82">
        <v>20.73</v>
      </c>
      <c r="W82">
        <v>34.799309999999998</v>
      </c>
      <c r="X82">
        <v>147.515625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37.914000000000001</v>
      </c>
      <c r="AH82">
        <v>154.69245000000001</v>
      </c>
      <c r="AI82">
        <v>66.195999999999998</v>
      </c>
      <c r="AJ82">
        <v>0</v>
      </c>
      <c r="AK82">
        <v>50.252400000000002</v>
      </c>
      <c r="AL82">
        <v>81.34</v>
      </c>
      <c r="AM82">
        <v>15.836040000000001</v>
      </c>
      <c r="AN82">
        <v>0.84172000000000002</v>
      </c>
      <c r="AO82">
        <v>30.282</v>
      </c>
      <c r="AP82">
        <v>0</v>
      </c>
      <c r="AQ82">
        <v>62.244</v>
      </c>
      <c r="AR82">
        <v>44.16</v>
      </c>
      <c r="AS82">
        <v>31.612200000000001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79.36</v>
      </c>
      <c r="BA82">
        <f t="shared" si="4"/>
        <v>2827.7041780000013</v>
      </c>
      <c r="BB82">
        <v>79</v>
      </c>
      <c r="BD82">
        <v>25.2</v>
      </c>
      <c r="BE82">
        <v>7.44</v>
      </c>
      <c r="BF82">
        <v>1.08</v>
      </c>
      <c r="BG82">
        <v>3.97</v>
      </c>
      <c r="BH82">
        <v>4.6500000000000004</v>
      </c>
      <c r="BI82">
        <v>5</v>
      </c>
      <c r="BJ82">
        <v>3.21</v>
      </c>
      <c r="BK82">
        <v>3.83</v>
      </c>
      <c r="BL82">
        <v>0.92</v>
      </c>
      <c r="BM82">
        <v>0</v>
      </c>
      <c r="BN82">
        <v>0</v>
      </c>
      <c r="BO82">
        <v>14.3</v>
      </c>
      <c r="BP82">
        <v>3.89</v>
      </c>
      <c r="BQ82">
        <v>4.29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79.36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215.533728</v>
      </c>
      <c r="L83">
        <v>653.15250000000003</v>
      </c>
      <c r="M83">
        <v>45</v>
      </c>
      <c r="N83">
        <v>118.125</v>
      </c>
      <c r="O83">
        <v>123.66562500000001</v>
      </c>
      <c r="P83">
        <v>109.5</v>
      </c>
      <c r="Q83">
        <v>21.82</v>
      </c>
      <c r="R83">
        <v>42.390099999999997</v>
      </c>
      <c r="S83">
        <v>26.3901</v>
      </c>
      <c r="T83">
        <v>0</v>
      </c>
      <c r="U83">
        <v>348.97500000000002</v>
      </c>
      <c r="V83">
        <v>20.73</v>
      </c>
      <c r="W83">
        <v>34.799309999999998</v>
      </c>
      <c r="X83">
        <v>147.515625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37.914000000000001</v>
      </c>
      <c r="AH83">
        <v>154.69245000000001</v>
      </c>
      <c r="AI83">
        <v>66.195999999999998</v>
      </c>
      <c r="AJ83">
        <v>0</v>
      </c>
      <c r="AK83">
        <v>50.252400000000002</v>
      </c>
      <c r="AL83">
        <v>81.34</v>
      </c>
      <c r="AM83">
        <v>5.2786799999999996</v>
      </c>
      <c r="AN83">
        <v>0.84172000000000002</v>
      </c>
      <c r="AO83">
        <v>30.282</v>
      </c>
      <c r="AP83">
        <v>0</v>
      </c>
      <c r="AQ83">
        <v>62.244</v>
      </c>
      <c r="AR83">
        <v>44.16</v>
      </c>
      <c r="AS83">
        <v>31.612200000000001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79.62</v>
      </c>
      <c r="BA83">
        <f t="shared" si="4"/>
        <v>2817.4068180000008</v>
      </c>
      <c r="BB83">
        <v>80</v>
      </c>
      <c r="BD83">
        <v>25.2</v>
      </c>
      <c r="BE83">
        <v>7.44</v>
      </c>
      <c r="BF83">
        <v>1.08</v>
      </c>
      <c r="BG83">
        <v>3.97</v>
      </c>
      <c r="BH83">
        <v>4.6500000000000004</v>
      </c>
      <c r="BI83">
        <v>5.26</v>
      </c>
      <c r="BJ83">
        <v>3.21</v>
      </c>
      <c r="BK83">
        <v>3.83</v>
      </c>
      <c r="BL83">
        <v>0.92</v>
      </c>
      <c r="BM83">
        <v>0</v>
      </c>
      <c r="BN83">
        <v>0</v>
      </c>
      <c r="BO83">
        <v>14.3</v>
      </c>
      <c r="BP83">
        <v>3.89</v>
      </c>
      <c r="BQ83">
        <v>4.29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79.62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215.533728</v>
      </c>
      <c r="L84">
        <v>653.15250000000003</v>
      </c>
      <c r="M84">
        <v>45</v>
      </c>
      <c r="N84">
        <v>118.125</v>
      </c>
      <c r="O84">
        <v>123.66562500000001</v>
      </c>
      <c r="P84">
        <v>109.5</v>
      </c>
      <c r="Q84">
        <v>21.82</v>
      </c>
      <c r="R84">
        <v>42.390099999999997</v>
      </c>
      <c r="S84">
        <v>26.3901</v>
      </c>
      <c r="T84">
        <v>0</v>
      </c>
      <c r="U84">
        <v>348.97500000000002</v>
      </c>
      <c r="V84">
        <v>20.73</v>
      </c>
      <c r="W84">
        <v>34.799309999999998</v>
      </c>
      <c r="X84">
        <v>147.515625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37.914000000000001</v>
      </c>
      <c r="AH84">
        <v>154.69245000000001</v>
      </c>
      <c r="AI84">
        <v>66.195999999999998</v>
      </c>
      <c r="AJ84">
        <v>0</v>
      </c>
      <c r="AK84">
        <v>50.252400000000002</v>
      </c>
      <c r="AL84">
        <v>81.34</v>
      </c>
      <c r="AM84">
        <v>10.557359999999999</v>
      </c>
      <c r="AN84">
        <v>0.84172000000000002</v>
      </c>
      <c r="AO84">
        <v>30.282</v>
      </c>
      <c r="AP84">
        <v>0</v>
      </c>
      <c r="AQ84">
        <v>62.244</v>
      </c>
      <c r="AR84">
        <v>44.16</v>
      </c>
      <c r="AS84">
        <v>31.612200000000001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79.62</v>
      </c>
      <c r="BA84">
        <f t="shared" si="4"/>
        <v>2822.6854980000007</v>
      </c>
      <c r="BB84">
        <v>81</v>
      </c>
      <c r="BD84">
        <v>25.2</v>
      </c>
      <c r="BE84">
        <v>7.44</v>
      </c>
      <c r="BF84">
        <v>1.08</v>
      </c>
      <c r="BG84">
        <v>3.97</v>
      </c>
      <c r="BH84">
        <v>4.6500000000000004</v>
      </c>
      <c r="BI84">
        <v>5.26</v>
      </c>
      <c r="BJ84">
        <v>3.21</v>
      </c>
      <c r="BK84">
        <v>3.83</v>
      </c>
      <c r="BL84">
        <v>0.92</v>
      </c>
      <c r="BM84">
        <v>0</v>
      </c>
      <c r="BN84">
        <v>0</v>
      </c>
      <c r="BO84">
        <v>14.3</v>
      </c>
      <c r="BP84">
        <v>3.89</v>
      </c>
      <c r="BQ84">
        <v>4.29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79.62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215.533728</v>
      </c>
      <c r="L85">
        <v>653.15250000000003</v>
      </c>
      <c r="M85">
        <v>45</v>
      </c>
      <c r="N85">
        <v>118.125</v>
      </c>
      <c r="O85">
        <v>123.66562500000001</v>
      </c>
      <c r="P85">
        <v>109.5</v>
      </c>
      <c r="Q85">
        <v>21.82</v>
      </c>
      <c r="R85">
        <v>42.390099999999997</v>
      </c>
      <c r="S85">
        <v>26.3901</v>
      </c>
      <c r="T85">
        <v>0</v>
      </c>
      <c r="U85">
        <v>348.97500000000002</v>
      </c>
      <c r="V85">
        <v>20.73</v>
      </c>
      <c r="W85">
        <v>34.799309999999998</v>
      </c>
      <c r="X85">
        <v>147.515625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37.914000000000001</v>
      </c>
      <c r="AH85">
        <v>154.69245000000001</v>
      </c>
      <c r="AI85">
        <v>66.195999999999998</v>
      </c>
      <c r="AJ85">
        <v>0</v>
      </c>
      <c r="AK85">
        <v>50.252400000000002</v>
      </c>
      <c r="AL85">
        <v>81.34</v>
      </c>
      <c r="AM85">
        <v>15.836040000000001</v>
      </c>
      <c r="AN85">
        <v>0.84172000000000002</v>
      </c>
      <c r="AO85">
        <v>30.282</v>
      </c>
      <c r="AP85">
        <v>0</v>
      </c>
      <c r="AQ85">
        <v>62.244</v>
      </c>
      <c r="AR85">
        <v>44.16</v>
      </c>
      <c r="AS85">
        <v>31.612200000000001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79.86</v>
      </c>
      <c r="BA85">
        <f t="shared" si="4"/>
        <v>2828.2041780000013</v>
      </c>
      <c r="BB85">
        <v>82</v>
      </c>
      <c r="BD85">
        <v>25.2</v>
      </c>
      <c r="BE85">
        <v>7.44</v>
      </c>
      <c r="BF85">
        <v>1.08</v>
      </c>
      <c r="BG85">
        <v>3.97</v>
      </c>
      <c r="BH85">
        <v>4.6500000000000004</v>
      </c>
      <c r="BI85">
        <v>5.5</v>
      </c>
      <c r="BJ85">
        <v>3.21</v>
      </c>
      <c r="BK85">
        <v>3.83</v>
      </c>
      <c r="BL85">
        <v>0.92</v>
      </c>
      <c r="BM85">
        <v>0</v>
      </c>
      <c r="BN85">
        <v>0</v>
      </c>
      <c r="BO85">
        <v>14.3</v>
      </c>
      <c r="BP85">
        <v>3.89</v>
      </c>
      <c r="BQ85">
        <v>4.29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79.86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215.533728</v>
      </c>
      <c r="L86">
        <v>653.15250000000003</v>
      </c>
      <c r="M86">
        <v>45</v>
      </c>
      <c r="N86">
        <v>118.125</v>
      </c>
      <c r="O86">
        <v>123.66562500000001</v>
      </c>
      <c r="P86">
        <v>109.5</v>
      </c>
      <c r="Q86">
        <v>21.82</v>
      </c>
      <c r="R86">
        <v>42.390099999999997</v>
      </c>
      <c r="S86">
        <v>26.3901</v>
      </c>
      <c r="T86">
        <v>0</v>
      </c>
      <c r="U86">
        <v>348.97500000000002</v>
      </c>
      <c r="V86">
        <v>20.73</v>
      </c>
      <c r="W86">
        <v>34.799309999999998</v>
      </c>
      <c r="X86">
        <v>147.515625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37.914000000000001</v>
      </c>
      <c r="AH86">
        <v>154.69245000000001</v>
      </c>
      <c r="AI86">
        <v>22.914000000000001</v>
      </c>
      <c r="AJ86">
        <v>0</v>
      </c>
      <c r="AK86">
        <v>50.252400000000002</v>
      </c>
      <c r="AL86">
        <v>81.34</v>
      </c>
      <c r="AM86">
        <v>15.836040000000001</v>
      </c>
      <c r="AN86">
        <v>0.84172000000000002</v>
      </c>
      <c r="AO86">
        <v>30.282</v>
      </c>
      <c r="AP86">
        <v>0</v>
      </c>
      <c r="AQ86">
        <v>62.244</v>
      </c>
      <c r="AR86">
        <v>44.16</v>
      </c>
      <c r="AS86">
        <v>31.612200000000001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79.86</v>
      </c>
      <c r="BA86">
        <f t="shared" si="4"/>
        <v>2784.9221780000016</v>
      </c>
      <c r="BB86">
        <v>83</v>
      </c>
      <c r="BD86">
        <v>25.2</v>
      </c>
      <c r="BE86">
        <v>7.44</v>
      </c>
      <c r="BF86">
        <v>1.08</v>
      </c>
      <c r="BG86">
        <v>3.97</v>
      </c>
      <c r="BH86">
        <v>4.6500000000000004</v>
      </c>
      <c r="BI86">
        <v>5.5</v>
      </c>
      <c r="BJ86">
        <v>3.21</v>
      </c>
      <c r="BK86">
        <v>3.83</v>
      </c>
      <c r="BL86">
        <v>0.92</v>
      </c>
      <c r="BM86">
        <v>0</v>
      </c>
      <c r="BN86">
        <v>0</v>
      </c>
      <c r="BO86">
        <v>14.3</v>
      </c>
      <c r="BP86">
        <v>3.89</v>
      </c>
      <c r="BQ86">
        <v>4.29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79.86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215.533728</v>
      </c>
      <c r="L87">
        <v>653.15250000000003</v>
      </c>
      <c r="M87">
        <v>45</v>
      </c>
      <c r="N87">
        <v>118.125</v>
      </c>
      <c r="O87">
        <v>123.66562500000001</v>
      </c>
      <c r="P87">
        <v>109.5</v>
      </c>
      <c r="Q87">
        <v>21.82</v>
      </c>
      <c r="R87">
        <v>42.390099999999997</v>
      </c>
      <c r="S87">
        <v>26.3901</v>
      </c>
      <c r="T87">
        <v>0</v>
      </c>
      <c r="U87">
        <v>348.97500000000002</v>
      </c>
      <c r="V87">
        <v>20.73</v>
      </c>
      <c r="W87">
        <v>34.799309999999998</v>
      </c>
      <c r="X87">
        <v>147.515625</v>
      </c>
      <c r="Y87">
        <v>0</v>
      </c>
      <c r="Z87">
        <v>19.6614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18.734000000000002</v>
      </c>
      <c r="AG87">
        <v>37.914000000000001</v>
      </c>
      <c r="AH87">
        <v>152.94049999999999</v>
      </c>
      <c r="AI87">
        <v>14.003</v>
      </c>
      <c r="AJ87">
        <v>0</v>
      </c>
      <c r="AK87">
        <v>50.252400000000002</v>
      </c>
      <c r="AL87">
        <v>79.364599999999996</v>
      </c>
      <c r="AM87">
        <v>15.836040000000001</v>
      </c>
      <c r="AN87">
        <v>0.84172000000000002</v>
      </c>
      <c r="AO87">
        <v>30.282</v>
      </c>
      <c r="AP87">
        <v>0</v>
      </c>
      <c r="AQ87">
        <v>62.244</v>
      </c>
      <c r="AR87">
        <v>44.16</v>
      </c>
      <c r="AS87">
        <v>31.612200000000001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80.690000000000012</v>
      </c>
      <c r="BA87">
        <f t="shared" si="4"/>
        <v>2754.1297120000008</v>
      </c>
      <c r="BB87">
        <v>84</v>
      </c>
      <c r="BD87">
        <v>25.2</v>
      </c>
      <c r="BE87">
        <v>7.44</v>
      </c>
      <c r="BF87">
        <v>1.08</v>
      </c>
      <c r="BG87">
        <v>3.97</v>
      </c>
      <c r="BH87">
        <v>5.24</v>
      </c>
      <c r="BI87">
        <v>5.74</v>
      </c>
      <c r="BJ87">
        <v>3.21</v>
      </c>
      <c r="BK87">
        <v>3.83</v>
      </c>
      <c r="BL87">
        <v>0.92</v>
      </c>
      <c r="BM87">
        <v>0</v>
      </c>
      <c r="BN87">
        <v>0</v>
      </c>
      <c r="BO87">
        <v>14.3</v>
      </c>
      <c r="BP87">
        <v>3.89</v>
      </c>
      <c r="BQ87">
        <v>4.29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80.690000000000012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215.533728</v>
      </c>
      <c r="L88">
        <v>653.15250000000003</v>
      </c>
      <c r="M88">
        <v>45</v>
      </c>
      <c r="N88">
        <v>118.125</v>
      </c>
      <c r="O88">
        <v>123.66562500000001</v>
      </c>
      <c r="P88">
        <v>109.5</v>
      </c>
      <c r="Q88">
        <v>21.82</v>
      </c>
      <c r="R88">
        <v>42.390099999999997</v>
      </c>
      <c r="S88">
        <v>26.3901</v>
      </c>
      <c r="T88">
        <v>0</v>
      </c>
      <c r="U88">
        <v>348.97500000000002</v>
      </c>
      <c r="V88">
        <v>20.73</v>
      </c>
      <c r="W88">
        <v>34.799309999999998</v>
      </c>
      <c r="X88">
        <v>147.515625</v>
      </c>
      <c r="Y88">
        <v>0</v>
      </c>
      <c r="Z88">
        <v>19.6614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18.734000000000002</v>
      </c>
      <c r="AG88">
        <v>37.914000000000001</v>
      </c>
      <c r="AH88">
        <v>152.94049999999999</v>
      </c>
      <c r="AI88">
        <v>14.003</v>
      </c>
      <c r="AJ88">
        <v>0</v>
      </c>
      <c r="AK88">
        <v>50.252400000000002</v>
      </c>
      <c r="AL88">
        <v>79.364599999999996</v>
      </c>
      <c r="AM88">
        <v>15.836040000000001</v>
      </c>
      <c r="AN88">
        <v>0.84172000000000002</v>
      </c>
      <c r="AO88">
        <v>30.282</v>
      </c>
      <c r="AP88">
        <v>0</v>
      </c>
      <c r="AQ88">
        <v>62.244</v>
      </c>
      <c r="AR88">
        <v>44.16</v>
      </c>
      <c r="AS88">
        <v>31.612200000000001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81.27000000000001</v>
      </c>
      <c r="BA88">
        <f t="shared" si="4"/>
        <v>2754.7097120000008</v>
      </c>
      <c r="BB88">
        <v>85</v>
      </c>
      <c r="BD88">
        <v>25.2</v>
      </c>
      <c r="BE88">
        <v>7.44</v>
      </c>
      <c r="BF88">
        <v>1.08</v>
      </c>
      <c r="BG88">
        <v>3.97</v>
      </c>
      <c r="BH88">
        <v>5.82</v>
      </c>
      <c r="BI88">
        <v>5.74</v>
      </c>
      <c r="BJ88">
        <v>3.21</v>
      </c>
      <c r="BK88">
        <v>3.83</v>
      </c>
      <c r="BL88">
        <v>0.92</v>
      </c>
      <c r="BM88">
        <v>0</v>
      </c>
      <c r="BN88">
        <v>0</v>
      </c>
      <c r="BO88">
        <v>14.3</v>
      </c>
      <c r="BP88">
        <v>3.89</v>
      </c>
      <c r="BQ88">
        <v>4.29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81.27000000000001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215.533728</v>
      </c>
      <c r="L89">
        <v>653.15250000000003</v>
      </c>
      <c r="M89">
        <v>45</v>
      </c>
      <c r="N89">
        <v>118.125</v>
      </c>
      <c r="O89">
        <v>123.66562500000001</v>
      </c>
      <c r="P89">
        <v>109.5</v>
      </c>
      <c r="Q89">
        <v>21.82</v>
      </c>
      <c r="R89">
        <v>42.390099999999997</v>
      </c>
      <c r="S89">
        <v>26.3901</v>
      </c>
      <c r="T89">
        <v>0</v>
      </c>
      <c r="U89">
        <v>348.97500000000002</v>
      </c>
      <c r="V89">
        <v>20.73</v>
      </c>
      <c r="W89">
        <v>34.799309999999998</v>
      </c>
      <c r="X89">
        <v>147.515625</v>
      </c>
      <c r="Y89">
        <v>0</v>
      </c>
      <c r="Z89">
        <v>19.6614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18.734000000000002</v>
      </c>
      <c r="AG89">
        <v>37.914000000000001</v>
      </c>
      <c r="AH89">
        <v>152.94049999999999</v>
      </c>
      <c r="AI89">
        <v>14.003</v>
      </c>
      <c r="AJ89">
        <v>0</v>
      </c>
      <c r="AK89">
        <v>50.252400000000002</v>
      </c>
      <c r="AL89">
        <v>79.364599999999996</v>
      </c>
      <c r="AM89">
        <v>15.836040000000001</v>
      </c>
      <c r="AN89">
        <v>0.84172000000000002</v>
      </c>
      <c r="AO89">
        <v>30.282</v>
      </c>
      <c r="AP89">
        <v>0</v>
      </c>
      <c r="AQ89">
        <v>62.244</v>
      </c>
      <c r="AR89">
        <v>44.16</v>
      </c>
      <c r="AS89">
        <v>31.612200000000001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80.48</v>
      </c>
      <c r="BA89">
        <f t="shared" si="4"/>
        <v>2753.9197120000008</v>
      </c>
      <c r="BB89">
        <v>86</v>
      </c>
      <c r="BD89">
        <v>25.2</v>
      </c>
      <c r="BE89">
        <v>7.44</v>
      </c>
      <c r="BF89">
        <v>1.08</v>
      </c>
      <c r="BG89">
        <v>3.97</v>
      </c>
      <c r="BH89">
        <v>5.82</v>
      </c>
      <c r="BI89">
        <v>6</v>
      </c>
      <c r="BJ89">
        <v>3.21</v>
      </c>
      <c r="BK89">
        <v>3.96</v>
      </c>
      <c r="BL89">
        <v>0.92</v>
      </c>
      <c r="BM89">
        <v>0</v>
      </c>
      <c r="BN89">
        <v>0</v>
      </c>
      <c r="BO89">
        <v>13.12</v>
      </c>
      <c r="BP89">
        <v>3.89</v>
      </c>
      <c r="BQ89">
        <v>4.29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80.48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215.533728</v>
      </c>
      <c r="L90">
        <v>653.15250000000003</v>
      </c>
      <c r="M90">
        <v>45</v>
      </c>
      <c r="N90">
        <v>118.125</v>
      </c>
      <c r="O90">
        <v>123.66562500000001</v>
      </c>
      <c r="P90">
        <v>109.5</v>
      </c>
      <c r="Q90">
        <v>21.82</v>
      </c>
      <c r="R90">
        <v>42.390099999999997</v>
      </c>
      <c r="S90">
        <v>26.3901</v>
      </c>
      <c r="T90">
        <v>0</v>
      </c>
      <c r="U90">
        <v>348.97500000000002</v>
      </c>
      <c r="V90">
        <v>20.73</v>
      </c>
      <c r="W90">
        <v>34.799309999999998</v>
      </c>
      <c r="X90">
        <v>147.515625</v>
      </c>
      <c r="Y90">
        <v>0</v>
      </c>
      <c r="Z90">
        <v>19.6614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18.734000000000002</v>
      </c>
      <c r="AG90">
        <v>37.914000000000001</v>
      </c>
      <c r="AH90">
        <v>152.94049999999999</v>
      </c>
      <c r="AI90">
        <v>14.003</v>
      </c>
      <c r="AJ90">
        <v>0</v>
      </c>
      <c r="AK90">
        <v>50.252400000000002</v>
      </c>
      <c r="AL90">
        <v>79.364599999999996</v>
      </c>
      <c r="AM90">
        <v>15.836040000000001</v>
      </c>
      <c r="AN90">
        <v>0.84172000000000002</v>
      </c>
      <c r="AO90">
        <v>30.282</v>
      </c>
      <c r="AP90">
        <v>0</v>
      </c>
      <c r="AQ90">
        <v>62.244</v>
      </c>
      <c r="AR90">
        <v>44.16</v>
      </c>
      <c r="AS90">
        <v>31.612200000000001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80.48</v>
      </c>
      <c r="BA90">
        <f t="shared" si="4"/>
        <v>2753.9197120000008</v>
      </c>
      <c r="BB90">
        <v>87</v>
      </c>
      <c r="BD90">
        <v>25.2</v>
      </c>
      <c r="BE90">
        <v>7.44</v>
      </c>
      <c r="BF90">
        <v>1.08</v>
      </c>
      <c r="BG90">
        <v>3.97</v>
      </c>
      <c r="BH90">
        <v>5.82</v>
      </c>
      <c r="BI90">
        <v>6</v>
      </c>
      <c r="BJ90">
        <v>3.21</v>
      </c>
      <c r="BK90">
        <v>3.96</v>
      </c>
      <c r="BL90">
        <v>0.92</v>
      </c>
      <c r="BM90">
        <v>0</v>
      </c>
      <c r="BN90">
        <v>0</v>
      </c>
      <c r="BO90">
        <v>13.12</v>
      </c>
      <c r="BP90">
        <v>3.89</v>
      </c>
      <c r="BQ90">
        <v>4.29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80.48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215.533728</v>
      </c>
      <c r="L91">
        <v>653.15250000000003</v>
      </c>
      <c r="M91">
        <v>45</v>
      </c>
      <c r="N91">
        <v>118.125</v>
      </c>
      <c r="O91">
        <v>123.66562500000001</v>
      </c>
      <c r="P91">
        <v>109.5</v>
      </c>
      <c r="Q91">
        <v>21.82</v>
      </c>
      <c r="R91">
        <v>42.390099999999997</v>
      </c>
      <c r="S91">
        <v>26.3901</v>
      </c>
      <c r="T91">
        <v>0</v>
      </c>
      <c r="U91">
        <v>348.97500000000002</v>
      </c>
      <c r="V91">
        <v>20.73</v>
      </c>
      <c r="W91">
        <v>34.799309999999998</v>
      </c>
      <c r="X91">
        <v>147.515625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37.914000000000001</v>
      </c>
      <c r="AH91">
        <v>154.69245000000001</v>
      </c>
      <c r="AI91">
        <v>14.003</v>
      </c>
      <c r="AJ91">
        <v>0</v>
      </c>
      <c r="AK91">
        <v>50.252400000000002</v>
      </c>
      <c r="AL91">
        <v>79.364599999999996</v>
      </c>
      <c r="AM91">
        <v>15.836040000000001</v>
      </c>
      <c r="AN91">
        <v>0.84172000000000002</v>
      </c>
      <c r="AO91">
        <v>30.282</v>
      </c>
      <c r="AP91">
        <v>0</v>
      </c>
      <c r="AQ91">
        <v>62.244</v>
      </c>
      <c r="AR91">
        <v>44.16</v>
      </c>
      <c r="AS91">
        <v>31.612200000000001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80.539999999999992</v>
      </c>
      <c r="BA91">
        <f t="shared" si="4"/>
        <v>2774.7157780000011</v>
      </c>
      <c r="BB91">
        <v>88</v>
      </c>
      <c r="BD91">
        <v>24.08</v>
      </c>
      <c r="BE91">
        <v>7.63</v>
      </c>
      <c r="BF91">
        <v>1.03</v>
      </c>
      <c r="BG91">
        <v>4.09</v>
      </c>
      <c r="BH91">
        <v>5.81</v>
      </c>
      <c r="BI91">
        <v>6.37</v>
      </c>
      <c r="BJ91">
        <v>3.11</v>
      </c>
      <c r="BK91">
        <v>4.04</v>
      </c>
      <c r="BL91">
        <v>1</v>
      </c>
      <c r="BM91">
        <v>0</v>
      </c>
      <c r="BN91">
        <v>0</v>
      </c>
      <c r="BO91">
        <v>13.44</v>
      </c>
      <c r="BP91">
        <v>3.98</v>
      </c>
      <c r="BQ91">
        <v>4.42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80.539999999999992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215.533728</v>
      </c>
      <c r="L92">
        <v>653.15250000000003</v>
      </c>
      <c r="M92">
        <v>45</v>
      </c>
      <c r="N92">
        <v>118.125</v>
      </c>
      <c r="O92">
        <v>123.66562500000001</v>
      </c>
      <c r="P92">
        <v>109.5</v>
      </c>
      <c r="Q92">
        <v>21.82</v>
      </c>
      <c r="R92">
        <v>42.390099999999997</v>
      </c>
      <c r="S92">
        <v>26.3901</v>
      </c>
      <c r="T92">
        <v>0</v>
      </c>
      <c r="U92">
        <v>348.97500000000002</v>
      </c>
      <c r="V92">
        <v>20.73</v>
      </c>
      <c r="W92">
        <v>34.799309999999998</v>
      </c>
      <c r="X92">
        <v>147.515625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37.914000000000001</v>
      </c>
      <c r="AH92">
        <v>154.69245000000001</v>
      </c>
      <c r="AI92">
        <v>14.003</v>
      </c>
      <c r="AJ92">
        <v>0</v>
      </c>
      <c r="AK92">
        <v>50.252400000000002</v>
      </c>
      <c r="AL92">
        <v>79.364599999999996</v>
      </c>
      <c r="AM92">
        <v>15.836040000000001</v>
      </c>
      <c r="AN92">
        <v>0.84172000000000002</v>
      </c>
      <c r="AO92">
        <v>30.282</v>
      </c>
      <c r="AP92">
        <v>0</v>
      </c>
      <c r="AQ92">
        <v>62.244</v>
      </c>
      <c r="AR92">
        <v>44.16</v>
      </c>
      <c r="AS92">
        <v>31.612200000000001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80.8</v>
      </c>
      <c r="BA92">
        <f t="shared" si="4"/>
        <v>2774.9757780000014</v>
      </c>
      <c r="BB92">
        <v>89</v>
      </c>
      <c r="BD92">
        <v>24.08</v>
      </c>
      <c r="BE92">
        <v>7.63</v>
      </c>
      <c r="BF92">
        <v>1.03</v>
      </c>
      <c r="BG92">
        <v>4.09</v>
      </c>
      <c r="BH92">
        <v>5.81</v>
      </c>
      <c r="BI92">
        <v>6.63</v>
      </c>
      <c r="BJ92">
        <v>3.11</v>
      </c>
      <c r="BK92">
        <v>4.04</v>
      </c>
      <c r="BL92">
        <v>1</v>
      </c>
      <c r="BM92">
        <v>0</v>
      </c>
      <c r="BN92">
        <v>0</v>
      </c>
      <c r="BO92">
        <v>13.44</v>
      </c>
      <c r="BP92">
        <v>3.98</v>
      </c>
      <c r="BQ92">
        <v>4.42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80.8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215.533728</v>
      </c>
      <c r="L93">
        <v>653.15250000000003</v>
      </c>
      <c r="M93">
        <v>45</v>
      </c>
      <c r="N93">
        <v>118.125</v>
      </c>
      <c r="O93">
        <v>123.66562500000001</v>
      </c>
      <c r="P93">
        <v>109.5</v>
      </c>
      <c r="Q93">
        <v>21.82</v>
      </c>
      <c r="R93">
        <v>42.390099999999997</v>
      </c>
      <c r="S93">
        <v>26.3901</v>
      </c>
      <c r="T93">
        <v>0</v>
      </c>
      <c r="U93">
        <v>348.97500000000002</v>
      </c>
      <c r="V93">
        <v>20.73</v>
      </c>
      <c r="W93">
        <v>34.799309999999998</v>
      </c>
      <c r="X93">
        <v>147.515625</v>
      </c>
      <c r="Y93">
        <v>0</v>
      </c>
      <c r="Z93">
        <v>19.6614</v>
      </c>
      <c r="AA93">
        <v>42.14808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37.914000000000001</v>
      </c>
      <c r="AH93">
        <v>154.69245000000001</v>
      </c>
      <c r="AI93">
        <v>14.003</v>
      </c>
      <c r="AJ93">
        <v>0</v>
      </c>
      <c r="AK93">
        <v>50.252400000000002</v>
      </c>
      <c r="AL93">
        <v>79.364599999999996</v>
      </c>
      <c r="AM93">
        <v>15.836040000000001</v>
      </c>
      <c r="AN93">
        <v>0.84172000000000002</v>
      </c>
      <c r="AO93">
        <v>30.282</v>
      </c>
      <c r="AP93">
        <v>0</v>
      </c>
      <c r="AQ93">
        <v>62.244</v>
      </c>
      <c r="AR93">
        <v>44.16</v>
      </c>
      <c r="AS93">
        <v>31.612200000000001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80.900000000000006</v>
      </c>
      <c r="BA93">
        <f t="shared" si="4"/>
        <v>2775.0757780000013</v>
      </c>
      <c r="BB93">
        <v>90</v>
      </c>
      <c r="BD93">
        <v>24.08</v>
      </c>
      <c r="BE93">
        <v>7.63</v>
      </c>
      <c r="BF93">
        <v>0.87</v>
      </c>
      <c r="BG93">
        <v>4.09</v>
      </c>
      <c r="BH93">
        <v>5.81</v>
      </c>
      <c r="BI93">
        <v>6.89</v>
      </c>
      <c r="BJ93">
        <v>3.11</v>
      </c>
      <c r="BK93">
        <v>4.04</v>
      </c>
      <c r="BL93">
        <v>1</v>
      </c>
      <c r="BM93">
        <v>0</v>
      </c>
      <c r="BN93">
        <v>0</v>
      </c>
      <c r="BO93">
        <v>13.44</v>
      </c>
      <c r="BP93">
        <v>3.98</v>
      </c>
      <c r="BQ93">
        <v>4.42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80.900000000000006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215.533728</v>
      </c>
      <c r="L94">
        <v>653.15250000000003</v>
      </c>
      <c r="M94">
        <v>45</v>
      </c>
      <c r="N94">
        <v>118.125</v>
      </c>
      <c r="O94">
        <v>123.66562500000001</v>
      </c>
      <c r="P94">
        <v>109.5</v>
      </c>
      <c r="Q94">
        <v>21.82</v>
      </c>
      <c r="R94">
        <v>42.390099999999997</v>
      </c>
      <c r="S94">
        <v>26.3901</v>
      </c>
      <c r="T94">
        <v>0</v>
      </c>
      <c r="U94">
        <v>348.97500000000002</v>
      </c>
      <c r="V94">
        <v>20.73</v>
      </c>
      <c r="W94">
        <v>34.799309999999998</v>
      </c>
      <c r="X94">
        <v>147.515625</v>
      </c>
      <c r="Y94">
        <v>0</v>
      </c>
      <c r="Z94">
        <v>19.6614</v>
      </c>
      <c r="AA94">
        <v>42.14808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37.914000000000001</v>
      </c>
      <c r="AH94">
        <v>154.69245000000001</v>
      </c>
      <c r="AI94">
        <v>14.003</v>
      </c>
      <c r="AJ94">
        <v>0</v>
      </c>
      <c r="AK94">
        <v>50.252400000000002</v>
      </c>
      <c r="AL94">
        <v>79.364599999999996</v>
      </c>
      <c r="AM94">
        <v>15.836040000000001</v>
      </c>
      <c r="AN94">
        <v>0.84172000000000002</v>
      </c>
      <c r="AO94">
        <v>30.282</v>
      </c>
      <c r="AP94">
        <v>0</v>
      </c>
      <c r="AQ94">
        <v>62.244</v>
      </c>
      <c r="AR94">
        <v>44.16</v>
      </c>
      <c r="AS94">
        <v>31.612200000000001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81.040000000000006</v>
      </c>
      <c r="BA94">
        <f t="shared" si="4"/>
        <v>2775.2157780000011</v>
      </c>
      <c r="BB94">
        <v>91</v>
      </c>
      <c r="BD94">
        <v>24.08</v>
      </c>
      <c r="BE94">
        <v>7.63</v>
      </c>
      <c r="BF94">
        <v>0.84</v>
      </c>
      <c r="BG94">
        <v>4.09</v>
      </c>
      <c r="BH94">
        <v>5.81</v>
      </c>
      <c r="BI94">
        <v>7.17</v>
      </c>
      <c r="BJ94">
        <v>3.11</v>
      </c>
      <c r="BK94">
        <v>3.96</v>
      </c>
      <c r="BL94">
        <v>0.97</v>
      </c>
      <c r="BM94">
        <v>0</v>
      </c>
      <c r="BN94">
        <v>0</v>
      </c>
      <c r="BO94">
        <v>13.44</v>
      </c>
      <c r="BP94">
        <v>3.98</v>
      </c>
      <c r="BQ94">
        <v>4.42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81.040000000000006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215.533728</v>
      </c>
      <c r="L95">
        <v>653.15250000000003</v>
      </c>
      <c r="M95">
        <v>45</v>
      </c>
      <c r="N95">
        <v>118.125</v>
      </c>
      <c r="O95">
        <v>123.66562500000001</v>
      </c>
      <c r="P95">
        <v>109.5</v>
      </c>
      <c r="Q95">
        <v>21.82</v>
      </c>
      <c r="R95">
        <v>42.390099999999997</v>
      </c>
      <c r="S95">
        <v>26.3901</v>
      </c>
      <c r="T95">
        <v>0</v>
      </c>
      <c r="U95">
        <v>348.97500000000002</v>
      </c>
      <c r="V95">
        <v>20.73</v>
      </c>
      <c r="W95">
        <v>34.799309999999998</v>
      </c>
      <c r="X95">
        <v>147.515625</v>
      </c>
      <c r="Y95">
        <v>0</v>
      </c>
      <c r="Z95">
        <v>19.6614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9.0711999999999993</v>
      </c>
      <c r="AG95">
        <v>37.914000000000001</v>
      </c>
      <c r="AH95">
        <v>152.94049999999999</v>
      </c>
      <c r="AI95">
        <v>14.003</v>
      </c>
      <c r="AJ95">
        <v>0</v>
      </c>
      <c r="AK95">
        <v>50.252400000000002</v>
      </c>
      <c r="AL95">
        <v>79.364599999999996</v>
      </c>
      <c r="AM95">
        <v>10.557359999999999</v>
      </c>
      <c r="AN95">
        <v>0.84172000000000002</v>
      </c>
      <c r="AO95">
        <v>30.282</v>
      </c>
      <c r="AP95">
        <v>0</v>
      </c>
      <c r="AQ95">
        <v>62.244</v>
      </c>
      <c r="AR95">
        <v>44.16</v>
      </c>
      <c r="AS95">
        <v>31.612200000000001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81.040000000000006</v>
      </c>
      <c r="BA95">
        <f t="shared" si="4"/>
        <v>2739.5382320000003</v>
      </c>
      <c r="BB95">
        <v>92</v>
      </c>
      <c r="BD95">
        <v>24.08</v>
      </c>
      <c r="BE95">
        <v>7.63</v>
      </c>
      <c r="BF95">
        <v>0.84</v>
      </c>
      <c r="BG95">
        <v>4.09</v>
      </c>
      <c r="BH95">
        <v>5.81</v>
      </c>
      <c r="BI95">
        <v>7.17</v>
      </c>
      <c r="BJ95">
        <v>3.11</v>
      </c>
      <c r="BK95">
        <v>3.96</v>
      </c>
      <c r="BL95">
        <v>0.97</v>
      </c>
      <c r="BM95">
        <v>0</v>
      </c>
      <c r="BN95">
        <v>0</v>
      </c>
      <c r="BO95">
        <v>13.44</v>
      </c>
      <c r="BP95">
        <v>3.98</v>
      </c>
      <c r="BQ95">
        <v>4.42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81.040000000000006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215.533728</v>
      </c>
      <c r="L96">
        <v>653.15250000000003</v>
      </c>
      <c r="M96">
        <v>45</v>
      </c>
      <c r="N96">
        <v>118.125</v>
      </c>
      <c r="O96">
        <v>123.66562500000001</v>
      </c>
      <c r="P96">
        <v>109.5</v>
      </c>
      <c r="Q96">
        <v>21.82</v>
      </c>
      <c r="R96">
        <v>42.390099999999997</v>
      </c>
      <c r="S96">
        <v>26.3901</v>
      </c>
      <c r="T96">
        <v>0</v>
      </c>
      <c r="U96">
        <v>348.97500000000002</v>
      </c>
      <c r="V96">
        <v>20.73</v>
      </c>
      <c r="W96">
        <v>34.799309999999998</v>
      </c>
      <c r="X96">
        <v>147.515625</v>
      </c>
      <c r="Y96">
        <v>0</v>
      </c>
      <c r="Z96">
        <v>19.6614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37.914000000000001</v>
      </c>
      <c r="AH96">
        <v>152.94049999999999</v>
      </c>
      <c r="AI96">
        <v>14.003</v>
      </c>
      <c r="AJ96">
        <v>0</v>
      </c>
      <c r="AK96">
        <v>50.252400000000002</v>
      </c>
      <c r="AL96">
        <v>79.364599999999996</v>
      </c>
      <c r="AM96">
        <v>10.557359999999999</v>
      </c>
      <c r="AN96">
        <v>0.84172000000000002</v>
      </c>
      <c r="AO96">
        <v>30.282</v>
      </c>
      <c r="AP96">
        <v>0</v>
      </c>
      <c r="AQ96">
        <v>62.244</v>
      </c>
      <c r="AR96">
        <v>44.16</v>
      </c>
      <c r="AS96">
        <v>31.612200000000001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81.040000000000006</v>
      </c>
      <c r="BA96">
        <f t="shared" si="4"/>
        <v>2739.3410320000003</v>
      </c>
      <c r="BB96">
        <v>93</v>
      </c>
      <c r="BD96">
        <v>24.08</v>
      </c>
      <c r="BE96">
        <v>7.63</v>
      </c>
      <c r="BF96">
        <v>0.84</v>
      </c>
      <c r="BG96">
        <v>4.09</v>
      </c>
      <c r="BH96">
        <v>5.81</v>
      </c>
      <c r="BI96">
        <v>7.17</v>
      </c>
      <c r="BJ96">
        <v>3.11</v>
      </c>
      <c r="BK96">
        <v>3.96</v>
      </c>
      <c r="BL96">
        <v>0.97</v>
      </c>
      <c r="BM96">
        <v>0</v>
      </c>
      <c r="BN96">
        <v>0</v>
      </c>
      <c r="BO96">
        <v>13.44</v>
      </c>
      <c r="BP96">
        <v>3.98</v>
      </c>
      <c r="BQ96">
        <v>4.42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81.040000000000006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215.533728</v>
      </c>
      <c r="L97">
        <v>653.15250000000003</v>
      </c>
      <c r="M97">
        <v>45</v>
      </c>
      <c r="N97">
        <v>118.125</v>
      </c>
      <c r="O97">
        <v>123.66562500000001</v>
      </c>
      <c r="P97">
        <v>109.5</v>
      </c>
      <c r="Q97">
        <v>21.82</v>
      </c>
      <c r="R97">
        <v>42.390099999999997</v>
      </c>
      <c r="S97">
        <v>26.3901</v>
      </c>
      <c r="T97">
        <v>0</v>
      </c>
      <c r="U97">
        <v>348.97500000000002</v>
      </c>
      <c r="V97">
        <v>20.73</v>
      </c>
      <c r="W97">
        <v>34.799309999999998</v>
      </c>
      <c r="X97">
        <v>147.515625</v>
      </c>
      <c r="Y97">
        <v>0</v>
      </c>
      <c r="Z97">
        <v>19.6614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37.914000000000001</v>
      </c>
      <c r="AH97">
        <v>152.94049999999999</v>
      </c>
      <c r="AI97">
        <v>14.003</v>
      </c>
      <c r="AJ97">
        <v>0</v>
      </c>
      <c r="AK97">
        <v>50.252400000000002</v>
      </c>
      <c r="AL97">
        <v>79.364599999999996</v>
      </c>
      <c r="AM97">
        <v>10.557359999999999</v>
      </c>
      <c r="AN97">
        <v>0.84172000000000002</v>
      </c>
      <c r="AO97">
        <v>30.282</v>
      </c>
      <c r="AP97">
        <v>0</v>
      </c>
      <c r="AQ97">
        <v>62.244</v>
      </c>
      <c r="AR97">
        <v>44.16</v>
      </c>
      <c r="AS97">
        <v>31.612200000000001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82.15</v>
      </c>
      <c r="BA97">
        <f t="shared" si="4"/>
        <v>2740.4510320000004</v>
      </c>
      <c r="BB97">
        <v>94</v>
      </c>
      <c r="BD97">
        <v>24.08</v>
      </c>
      <c r="BE97">
        <v>7.63</v>
      </c>
      <c r="BF97">
        <v>0.73</v>
      </c>
      <c r="BG97">
        <v>4.09</v>
      </c>
      <c r="BH97">
        <v>5.81</v>
      </c>
      <c r="BI97">
        <v>7.17</v>
      </c>
      <c r="BJ97">
        <v>3.11</v>
      </c>
      <c r="BK97">
        <v>3.96</v>
      </c>
      <c r="BL97">
        <v>0.97</v>
      </c>
      <c r="BM97">
        <v>0</v>
      </c>
      <c r="BN97">
        <v>0</v>
      </c>
      <c r="BO97">
        <v>14.66</v>
      </c>
      <c r="BP97">
        <v>3.98</v>
      </c>
      <c r="BQ97">
        <v>4.42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82.15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215.533728</v>
      </c>
      <c r="L98">
        <v>653.15250000000003</v>
      </c>
      <c r="M98">
        <v>45</v>
      </c>
      <c r="N98">
        <v>118.125</v>
      </c>
      <c r="O98">
        <v>123.66562500000001</v>
      </c>
      <c r="P98">
        <v>109.5</v>
      </c>
      <c r="Q98">
        <v>21.82</v>
      </c>
      <c r="R98">
        <v>42.390099999999997</v>
      </c>
      <c r="S98">
        <v>26.3901</v>
      </c>
      <c r="T98">
        <v>0</v>
      </c>
      <c r="U98">
        <v>348.97500000000002</v>
      </c>
      <c r="V98">
        <v>20.73</v>
      </c>
      <c r="W98">
        <v>34.799309999999998</v>
      </c>
      <c r="X98">
        <v>147.515625</v>
      </c>
      <c r="Y98">
        <v>0</v>
      </c>
      <c r="Z98">
        <v>19.6614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37.914000000000001</v>
      </c>
      <c r="AH98">
        <v>152.94049999999999</v>
      </c>
      <c r="AI98">
        <v>14.003</v>
      </c>
      <c r="AJ98">
        <v>0</v>
      </c>
      <c r="AK98">
        <v>50.252400000000002</v>
      </c>
      <c r="AL98">
        <v>79.364599999999996</v>
      </c>
      <c r="AM98">
        <v>10.557359999999999</v>
      </c>
      <c r="AN98">
        <v>0.84172000000000002</v>
      </c>
      <c r="AO98">
        <v>30.282</v>
      </c>
      <c r="AP98">
        <v>0</v>
      </c>
      <c r="AQ98">
        <v>62.244</v>
      </c>
      <c r="AR98">
        <v>44.16</v>
      </c>
      <c r="AS98">
        <v>31.612200000000001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82.15</v>
      </c>
      <c r="BA98">
        <f t="shared" si="4"/>
        <v>2740.4510320000004</v>
      </c>
      <c r="BB98">
        <v>95</v>
      </c>
      <c r="BD98">
        <v>24.08</v>
      </c>
      <c r="BE98">
        <v>7.63</v>
      </c>
      <c r="BF98">
        <v>0.73</v>
      </c>
      <c r="BG98">
        <v>4.09</v>
      </c>
      <c r="BH98">
        <v>5.81</v>
      </c>
      <c r="BI98">
        <v>7.17</v>
      </c>
      <c r="BJ98">
        <v>3.11</v>
      </c>
      <c r="BK98">
        <v>3.96</v>
      </c>
      <c r="BL98">
        <v>0.97</v>
      </c>
      <c r="BM98">
        <v>0</v>
      </c>
      <c r="BN98">
        <v>0</v>
      </c>
      <c r="BO98">
        <v>14.66</v>
      </c>
      <c r="BP98">
        <v>3.98</v>
      </c>
      <c r="BQ98">
        <v>4.42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82.15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4.6588772209999956</v>
      </c>
      <c r="L99">
        <f t="shared" si="6"/>
        <v>13.019665199999972</v>
      </c>
      <c r="M99">
        <f t="shared" si="6"/>
        <v>1.08</v>
      </c>
      <c r="N99">
        <f t="shared" si="6"/>
        <v>2.835</v>
      </c>
      <c r="O99">
        <f t="shared" si="6"/>
        <v>2.9679749999999947</v>
      </c>
      <c r="P99">
        <f t="shared" si="6"/>
        <v>2.624625</v>
      </c>
      <c r="Q99">
        <f t="shared" si="6"/>
        <v>0.48628207499999943</v>
      </c>
      <c r="R99">
        <f t="shared" si="6"/>
        <v>0.94915402500000079</v>
      </c>
      <c r="S99">
        <f t="shared" si="6"/>
        <v>0.59953068425000067</v>
      </c>
      <c r="T99">
        <f t="shared" si="6"/>
        <v>0</v>
      </c>
      <c r="U99">
        <f t="shared" si="6"/>
        <v>8.1759374999999928</v>
      </c>
      <c r="V99">
        <f t="shared" si="6"/>
        <v>0.49153555000000032</v>
      </c>
      <c r="W99">
        <f t="shared" si="6"/>
        <v>0.83518343999999956</v>
      </c>
      <c r="X99">
        <f t="shared" si="6"/>
        <v>3.540375</v>
      </c>
      <c r="Y99">
        <f t="shared" si="6"/>
        <v>0</v>
      </c>
      <c r="Z99">
        <f t="shared" si="6"/>
        <v>0.2129984999999999</v>
      </c>
      <c r="AA99">
        <f t="shared" si="6"/>
        <v>0.67947583999999939</v>
      </c>
      <c r="AB99">
        <f t="shared" si="6"/>
        <v>0.856999029999999</v>
      </c>
      <c r="AC99">
        <f t="shared" si="6"/>
        <v>0.61221283399999926</v>
      </c>
      <c r="AD99">
        <f t="shared" si="6"/>
        <v>0.88414529999999858</v>
      </c>
      <c r="AE99">
        <f t="shared" si="6"/>
        <v>0.97423706900000129</v>
      </c>
      <c r="AF99">
        <f t="shared" si="6"/>
        <v>0.3067446000000002</v>
      </c>
      <c r="AG99">
        <f t="shared" si="6"/>
        <v>0.90993600000000208</v>
      </c>
      <c r="AH99">
        <f t="shared" si="6"/>
        <v>3.6758278500000041</v>
      </c>
      <c r="AI99">
        <f t="shared" si="6"/>
        <v>0.45414274999999976</v>
      </c>
      <c r="AJ99">
        <f t="shared" si="6"/>
        <v>0</v>
      </c>
      <c r="AK99">
        <f t="shared" si="6"/>
        <v>1.2060575999999998</v>
      </c>
      <c r="AL99">
        <f t="shared" si="6"/>
        <v>1.9215993999999987</v>
      </c>
      <c r="AM99">
        <f t="shared" si="6"/>
        <v>0.24677829000000026</v>
      </c>
      <c r="AN99">
        <f t="shared" si="6"/>
        <v>2.0421274999999964E-2</v>
      </c>
      <c r="AO99">
        <f t="shared" si="6"/>
        <v>0.72132900000000033</v>
      </c>
      <c r="AP99">
        <f t="shared" si="6"/>
        <v>0.13854015000000003</v>
      </c>
      <c r="AQ99">
        <f t="shared" si="6"/>
        <v>0.54368999999999978</v>
      </c>
      <c r="AR99">
        <f t="shared" si="6"/>
        <v>1.0780559999999988</v>
      </c>
      <c r="AS99">
        <f t="shared" si="6"/>
        <v>0.75936540000000041</v>
      </c>
      <c r="AT99">
        <f t="shared" si="6"/>
        <v>0.26931010125000016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1.8952049999999985</v>
      </c>
      <c r="BA99">
        <f t="shared" si="4"/>
        <v>60.631212684499957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2.4210000000000016E-2</v>
      </c>
      <c r="BG99">
        <f t="shared" si="7"/>
        <v>9.7200000000000036E-2</v>
      </c>
      <c r="BH99">
        <f t="shared" si="7"/>
        <v>0.13642249999999989</v>
      </c>
      <c r="BI99">
        <f t="shared" si="7"/>
        <v>9.2602500000000032E-2</v>
      </c>
      <c r="BJ99">
        <f t="shared" si="7"/>
        <v>7.5440000000000118E-2</v>
      </c>
      <c r="BK99">
        <f t="shared" si="7"/>
        <v>9.3242499999999992E-2</v>
      </c>
      <c r="BL99">
        <f t="shared" si="7"/>
        <v>2.3122500000000001E-2</v>
      </c>
      <c r="BM99">
        <f t="shared" si="7"/>
        <v>0</v>
      </c>
      <c r="BN99">
        <f t="shared" si="7"/>
        <v>0</v>
      </c>
      <c r="BO99">
        <f t="shared" si="7"/>
        <v>0.34657999999999978</v>
      </c>
      <c r="BP99">
        <f t="shared" si="7"/>
        <v>9.4599999999999948E-2</v>
      </c>
      <c r="BQ99">
        <f t="shared" si="7"/>
        <v>0.10504000000000009</v>
      </c>
      <c r="BR99">
        <f t="shared" si="7"/>
        <v>2.6319999999999996E-2</v>
      </c>
      <c r="BS99">
        <f t="shared" si="7"/>
        <v>1.0985000000000016E-2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1.8952049999999985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6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208.525372</v>
      </c>
      <c r="L3">
        <v>611.55878199999995</v>
      </c>
      <c r="M3">
        <v>43.537500000000001</v>
      </c>
      <c r="N3">
        <v>114.285938</v>
      </c>
      <c r="O3">
        <v>119.64649199999999</v>
      </c>
      <c r="P3">
        <v>105.215625</v>
      </c>
      <c r="Q3">
        <v>21.110849999999999</v>
      </c>
      <c r="R3">
        <v>41.012422000000001</v>
      </c>
      <c r="S3">
        <v>25.532422</v>
      </c>
      <c r="T3">
        <v>0</v>
      </c>
      <c r="U3">
        <v>337.63331199999999</v>
      </c>
      <c r="V3">
        <v>20.056274999999999</v>
      </c>
      <c r="W3">
        <v>33.668331999999999</v>
      </c>
      <c r="X3">
        <v>142.72136699999999</v>
      </c>
      <c r="Y3">
        <v>0</v>
      </c>
      <c r="Z3">
        <v>0</v>
      </c>
      <c r="AA3">
        <v>40.778267</v>
      </c>
      <c r="AB3">
        <v>38.226041000000002</v>
      </c>
      <c r="AC3">
        <v>28.118266999999999</v>
      </c>
      <c r="AD3">
        <v>35.402470000000001</v>
      </c>
      <c r="AE3">
        <v>29.791260000000001</v>
      </c>
      <c r="AF3">
        <v>17.171189999999999</v>
      </c>
      <c r="AG3">
        <v>36.681795000000001</v>
      </c>
      <c r="AH3">
        <v>147.96993399999999</v>
      </c>
      <c r="AI3">
        <v>13.547902000000001</v>
      </c>
      <c r="AJ3">
        <v>0</v>
      </c>
      <c r="AK3">
        <v>48.619197</v>
      </c>
      <c r="AL3">
        <v>76.785250000000005</v>
      </c>
      <c r="AM3">
        <v>10.214245999999999</v>
      </c>
      <c r="AN3">
        <v>0.85138100000000005</v>
      </c>
      <c r="AO3">
        <v>29.013390000000001</v>
      </c>
      <c r="AP3">
        <v>12.517612</v>
      </c>
      <c r="AQ3">
        <v>60.221069999999997</v>
      </c>
      <c r="AR3">
        <v>38.45232</v>
      </c>
      <c r="AS3">
        <v>31.365691999999999</v>
      </c>
      <c r="AT3">
        <v>10.882053000000001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74.91</v>
      </c>
      <c r="BA3">
        <f>SUM(B3:AZ3)</f>
        <v>2606.0240259999991</v>
      </c>
      <c r="BD3">
        <v>23.3</v>
      </c>
      <c r="BE3">
        <v>7.38</v>
      </c>
      <c r="BF3">
        <v>0.98</v>
      </c>
      <c r="BG3">
        <v>3.96</v>
      </c>
      <c r="BH3">
        <v>5.62</v>
      </c>
      <c r="BI3">
        <v>2.2200000000000002</v>
      </c>
      <c r="BJ3">
        <v>3.01</v>
      </c>
      <c r="BK3">
        <v>3.71</v>
      </c>
      <c r="BL3">
        <v>0.93</v>
      </c>
      <c r="BM3">
        <v>0</v>
      </c>
      <c r="BN3">
        <v>0</v>
      </c>
      <c r="BO3">
        <v>14.18</v>
      </c>
      <c r="BP3">
        <v>3.85</v>
      </c>
      <c r="BQ3">
        <v>4.28</v>
      </c>
      <c r="BR3">
        <v>1.04</v>
      </c>
      <c r="BS3">
        <v>0.45</v>
      </c>
      <c r="BT3">
        <v>0</v>
      </c>
      <c r="BU3">
        <v>0</v>
      </c>
      <c r="BV3">
        <v>0</v>
      </c>
      <c r="BW3">
        <f>SUM(BD3:BV3)</f>
        <v>74.91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208.525372</v>
      </c>
      <c r="L4">
        <v>603.69300699999997</v>
      </c>
      <c r="M4">
        <v>43.537500000000001</v>
      </c>
      <c r="N4">
        <v>114.285938</v>
      </c>
      <c r="O4">
        <v>119.64649199999999</v>
      </c>
      <c r="P4">
        <v>105.215625</v>
      </c>
      <c r="Q4">
        <v>21.110849999999999</v>
      </c>
      <c r="R4">
        <v>41.012422000000001</v>
      </c>
      <c r="S4">
        <v>25.532422</v>
      </c>
      <c r="T4">
        <v>0</v>
      </c>
      <c r="U4">
        <v>337.63331199999999</v>
      </c>
      <c r="V4">
        <v>20.056274999999999</v>
      </c>
      <c r="W4">
        <v>33.668331999999999</v>
      </c>
      <c r="X4">
        <v>142.72136699999999</v>
      </c>
      <c r="Y4">
        <v>0</v>
      </c>
      <c r="Z4">
        <v>0</v>
      </c>
      <c r="AA4">
        <v>40.778267</v>
      </c>
      <c r="AB4">
        <v>38.226041000000002</v>
      </c>
      <c r="AC4">
        <v>28.118266999999999</v>
      </c>
      <c r="AD4">
        <v>35.402470000000001</v>
      </c>
      <c r="AE4">
        <v>29.791260000000001</v>
      </c>
      <c r="AF4">
        <v>17.171189999999999</v>
      </c>
      <c r="AG4">
        <v>36.681795000000001</v>
      </c>
      <c r="AH4">
        <v>147.96993399999999</v>
      </c>
      <c r="AI4">
        <v>13.547902000000001</v>
      </c>
      <c r="AJ4">
        <v>0</v>
      </c>
      <c r="AK4">
        <v>48.619197</v>
      </c>
      <c r="AL4">
        <v>76.785250000000005</v>
      </c>
      <c r="AM4">
        <v>10.214245999999999</v>
      </c>
      <c r="AN4">
        <v>0.85138100000000005</v>
      </c>
      <c r="AO4">
        <v>29.013390000000001</v>
      </c>
      <c r="AP4">
        <v>12.517612</v>
      </c>
      <c r="AQ4">
        <v>60.221069999999997</v>
      </c>
      <c r="AR4">
        <v>38.45232</v>
      </c>
      <c r="AS4">
        <v>31.365691999999999</v>
      </c>
      <c r="AT4">
        <v>10.882053000000001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74.91</v>
      </c>
      <c r="BA4">
        <f t="shared" ref="BA4:BA67" si="1">SUM(B4:AZ4)</f>
        <v>2598.1582509999989</v>
      </c>
      <c r="BD4">
        <v>23.3</v>
      </c>
      <c r="BE4">
        <v>7.38</v>
      </c>
      <c r="BF4">
        <v>0.98</v>
      </c>
      <c r="BG4">
        <v>3.96</v>
      </c>
      <c r="BH4">
        <v>5.62</v>
      </c>
      <c r="BI4">
        <v>2.2200000000000002</v>
      </c>
      <c r="BJ4">
        <v>3.01</v>
      </c>
      <c r="BK4">
        <v>3.71</v>
      </c>
      <c r="BL4">
        <v>0.93</v>
      </c>
      <c r="BM4">
        <v>0</v>
      </c>
      <c r="BN4">
        <v>0</v>
      </c>
      <c r="BO4">
        <v>14.18</v>
      </c>
      <c r="BP4">
        <v>3.85</v>
      </c>
      <c r="BQ4">
        <v>4.28</v>
      </c>
      <c r="BR4">
        <v>1.04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74.91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208.525372</v>
      </c>
      <c r="L5">
        <v>603.48983199999998</v>
      </c>
      <c r="M5">
        <v>43.537500000000001</v>
      </c>
      <c r="N5">
        <v>114.285938</v>
      </c>
      <c r="O5">
        <v>119.64649199999999</v>
      </c>
      <c r="P5">
        <v>105.215625</v>
      </c>
      <c r="Q5">
        <v>21.110849999999999</v>
      </c>
      <c r="R5">
        <v>41.012422000000001</v>
      </c>
      <c r="S5">
        <v>25.532422</v>
      </c>
      <c r="T5">
        <v>0</v>
      </c>
      <c r="U5">
        <v>337.63331199999999</v>
      </c>
      <c r="V5">
        <v>20.056274999999999</v>
      </c>
      <c r="W5">
        <v>33.668331999999999</v>
      </c>
      <c r="X5">
        <v>142.72136699999999</v>
      </c>
      <c r="Y5">
        <v>0</v>
      </c>
      <c r="Z5">
        <v>0</v>
      </c>
      <c r="AA5">
        <v>40.778267</v>
      </c>
      <c r="AB5">
        <v>38.226041000000002</v>
      </c>
      <c r="AC5">
        <v>28.118266999999999</v>
      </c>
      <c r="AD5">
        <v>35.402470000000001</v>
      </c>
      <c r="AE5">
        <v>29.791260000000001</v>
      </c>
      <c r="AF5">
        <v>17.171189999999999</v>
      </c>
      <c r="AG5">
        <v>36.681795000000001</v>
      </c>
      <c r="AH5">
        <v>147.96993399999999</v>
      </c>
      <c r="AI5">
        <v>13.547902000000001</v>
      </c>
      <c r="AJ5">
        <v>0</v>
      </c>
      <c r="AK5">
        <v>48.619197</v>
      </c>
      <c r="AL5">
        <v>76.785250000000005</v>
      </c>
      <c r="AM5">
        <v>10.214245999999999</v>
      </c>
      <c r="AN5">
        <v>0.85138100000000005</v>
      </c>
      <c r="AO5">
        <v>29.013390000000001</v>
      </c>
      <c r="AP5">
        <v>12.517612</v>
      </c>
      <c r="AQ5">
        <v>60.221069999999997</v>
      </c>
      <c r="AR5">
        <v>38.45232</v>
      </c>
      <c r="AS5">
        <v>31.365691999999999</v>
      </c>
      <c r="AT5">
        <v>10.882053000000001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74.91</v>
      </c>
      <c r="BA5">
        <f t="shared" si="1"/>
        <v>2597.9550759999993</v>
      </c>
      <c r="BD5">
        <v>23.3</v>
      </c>
      <c r="BE5">
        <v>7.38</v>
      </c>
      <c r="BF5">
        <v>0.98</v>
      </c>
      <c r="BG5">
        <v>3.96</v>
      </c>
      <c r="BH5">
        <v>5.62</v>
      </c>
      <c r="BI5">
        <v>2.2200000000000002</v>
      </c>
      <c r="BJ5">
        <v>3.01</v>
      </c>
      <c r="BK5">
        <v>3.71</v>
      </c>
      <c r="BL5">
        <v>0.93</v>
      </c>
      <c r="BM5">
        <v>0</v>
      </c>
      <c r="BN5">
        <v>0</v>
      </c>
      <c r="BO5">
        <v>14.18</v>
      </c>
      <c r="BP5">
        <v>3.85</v>
      </c>
      <c r="BQ5">
        <v>4.28</v>
      </c>
      <c r="BR5">
        <v>1.04</v>
      </c>
      <c r="BS5">
        <v>0.45</v>
      </c>
      <c r="BT5">
        <v>0</v>
      </c>
      <c r="BU5">
        <v>0</v>
      </c>
      <c r="BV5">
        <v>0</v>
      </c>
      <c r="BW5">
        <f t="shared" si="2"/>
        <v>74.91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208.525372</v>
      </c>
      <c r="L6">
        <v>603.48983199999998</v>
      </c>
      <c r="M6">
        <v>43.537500000000001</v>
      </c>
      <c r="N6">
        <v>114.285938</v>
      </c>
      <c r="O6">
        <v>119.64649199999999</v>
      </c>
      <c r="P6">
        <v>105.215625</v>
      </c>
      <c r="Q6">
        <v>21.110849999999999</v>
      </c>
      <c r="R6">
        <v>41.012422000000001</v>
      </c>
      <c r="S6">
        <v>25.532422</v>
      </c>
      <c r="T6">
        <v>0</v>
      </c>
      <c r="U6">
        <v>337.63331199999999</v>
      </c>
      <c r="V6">
        <v>20.056274999999999</v>
      </c>
      <c r="W6">
        <v>33.668331999999999</v>
      </c>
      <c r="X6">
        <v>142.72136699999999</v>
      </c>
      <c r="Y6">
        <v>0</v>
      </c>
      <c r="Z6">
        <v>0</v>
      </c>
      <c r="AA6">
        <v>40.778267</v>
      </c>
      <c r="AB6">
        <v>38.226041000000002</v>
      </c>
      <c r="AC6">
        <v>28.118266999999999</v>
      </c>
      <c r="AD6">
        <v>35.402470000000001</v>
      </c>
      <c r="AE6">
        <v>29.791260000000001</v>
      </c>
      <c r="AF6">
        <v>17.171189999999999</v>
      </c>
      <c r="AG6">
        <v>36.681795000000001</v>
      </c>
      <c r="AH6">
        <v>147.96993399999999</v>
      </c>
      <c r="AI6">
        <v>13.547902000000001</v>
      </c>
      <c r="AJ6">
        <v>0</v>
      </c>
      <c r="AK6">
        <v>48.619197</v>
      </c>
      <c r="AL6">
        <v>76.785250000000005</v>
      </c>
      <c r="AM6">
        <v>10.214245999999999</v>
      </c>
      <c r="AN6">
        <v>0.85138100000000005</v>
      </c>
      <c r="AO6">
        <v>29.013390000000001</v>
      </c>
      <c r="AP6">
        <v>12.517612</v>
      </c>
      <c r="AQ6">
        <v>45.165801999999999</v>
      </c>
      <c r="AR6">
        <v>38.45232</v>
      </c>
      <c r="AS6">
        <v>31.365691999999999</v>
      </c>
      <c r="AT6">
        <v>10.882053000000001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74.91</v>
      </c>
      <c r="BA6">
        <f t="shared" si="1"/>
        <v>2582.8998079999992</v>
      </c>
      <c r="BD6">
        <v>23.3</v>
      </c>
      <c r="BE6">
        <v>7.38</v>
      </c>
      <c r="BF6">
        <v>0.98</v>
      </c>
      <c r="BG6">
        <v>3.96</v>
      </c>
      <c r="BH6">
        <v>5.62</v>
      </c>
      <c r="BI6">
        <v>2.2200000000000002</v>
      </c>
      <c r="BJ6">
        <v>3.01</v>
      </c>
      <c r="BK6">
        <v>3.71</v>
      </c>
      <c r="BL6">
        <v>0.93</v>
      </c>
      <c r="BM6">
        <v>0</v>
      </c>
      <c r="BN6">
        <v>0</v>
      </c>
      <c r="BO6">
        <v>14.18</v>
      </c>
      <c r="BP6">
        <v>3.85</v>
      </c>
      <c r="BQ6">
        <v>4.28</v>
      </c>
      <c r="BR6">
        <v>1.04</v>
      </c>
      <c r="BS6">
        <v>0.45</v>
      </c>
      <c r="BT6">
        <v>0</v>
      </c>
      <c r="BU6">
        <v>0</v>
      </c>
      <c r="BV6">
        <v>0</v>
      </c>
      <c r="BW6">
        <f t="shared" si="2"/>
        <v>74.91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208.525372</v>
      </c>
      <c r="L7">
        <v>560.58149700000001</v>
      </c>
      <c r="M7">
        <v>43.537500000000001</v>
      </c>
      <c r="N7">
        <v>114.285938</v>
      </c>
      <c r="O7">
        <v>119.64649199999999</v>
      </c>
      <c r="P7">
        <v>105.215625</v>
      </c>
      <c r="Q7">
        <v>21.110849999999999</v>
      </c>
      <c r="R7">
        <v>41.012422000000001</v>
      </c>
      <c r="S7">
        <v>25.532422</v>
      </c>
      <c r="T7">
        <v>0</v>
      </c>
      <c r="U7">
        <v>337.63331199999999</v>
      </c>
      <c r="V7">
        <v>20.056274999999999</v>
      </c>
      <c r="W7">
        <v>33.668331999999999</v>
      </c>
      <c r="X7">
        <v>142.72136699999999</v>
      </c>
      <c r="Y7">
        <v>0</v>
      </c>
      <c r="Z7">
        <v>0</v>
      </c>
      <c r="AA7">
        <v>40.778267</v>
      </c>
      <c r="AB7">
        <v>38.226041000000002</v>
      </c>
      <c r="AC7">
        <v>28.118266999999999</v>
      </c>
      <c r="AD7">
        <v>35.402470000000001</v>
      </c>
      <c r="AE7">
        <v>29.791260000000001</v>
      </c>
      <c r="AF7">
        <v>17.171189999999999</v>
      </c>
      <c r="AG7">
        <v>36.681795000000001</v>
      </c>
      <c r="AH7">
        <v>147.96993399999999</v>
      </c>
      <c r="AI7">
        <v>13.547902000000001</v>
      </c>
      <c r="AJ7">
        <v>0</v>
      </c>
      <c r="AK7">
        <v>48.619197</v>
      </c>
      <c r="AL7">
        <v>76.785250000000005</v>
      </c>
      <c r="AM7">
        <v>10.214245999999999</v>
      </c>
      <c r="AN7">
        <v>0.79585600000000001</v>
      </c>
      <c r="AO7">
        <v>29.013390000000001</v>
      </c>
      <c r="AP7">
        <v>8.0558890000000005</v>
      </c>
      <c r="AQ7">
        <v>45.165801999999999</v>
      </c>
      <c r="AR7">
        <v>38.45232</v>
      </c>
      <c r="AS7">
        <v>29.934062999999998</v>
      </c>
      <c r="AT7">
        <v>10.882053000000001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74.91</v>
      </c>
      <c r="BA7">
        <f t="shared" si="1"/>
        <v>2534.0425959999998</v>
      </c>
      <c r="BD7">
        <v>23.3</v>
      </c>
      <c r="BE7">
        <v>7.38</v>
      </c>
      <c r="BF7">
        <v>0.98</v>
      </c>
      <c r="BG7">
        <v>3.96</v>
      </c>
      <c r="BH7">
        <v>5.62</v>
      </c>
      <c r="BI7">
        <v>2.2200000000000002</v>
      </c>
      <c r="BJ7">
        <v>3.01</v>
      </c>
      <c r="BK7">
        <v>3.71</v>
      </c>
      <c r="BL7">
        <v>0.93</v>
      </c>
      <c r="BM7">
        <v>0</v>
      </c>
      <c r="BN7">
        <v>0</v>
      </c>
      <c r="BO7">
        <v>14.18</v>
      </c>
      <c r="BP7">
        <v>3.85</v>
      </c>
      <c r="BQ7">
        <v>4.28</v>
      </c>
      <c r="BR7">
        <v>1.04</v>
      </c>
      <c r="BS7">
        <v>0.45</v>
      </c>
      <c r="BT7">
        <v>0</v>
      </c>
      <c r="BU7">
        <v>0</v>
      </c>
      <c r="BV7">
        <v>0</v>
      </c>
      <c r="BW7">
        <f t="shared" si="2"/>
        <v>74.91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208.525372</v>
      </c>
      <c r="L8">
        <v>560.58149700000001</v>
      </c>
      <c r="M8">
        <v>43.537500000000001</v>
      </c>
      <c r="N8">
        <v>114.285938</v>
      </c>
      <c r="O8">
        <v>119.64649199999999</v>
      </c>
      <c r="P8">
        <v>105.215625</v>
      </c>
      <c r="Q8">
        <v>21.110849999999999</v>
      </c>
      <c r="R8">
        <v>41.012422000000001</v>
      </c>
      <c r="S8">
        <v>25.532422</v>
      </c>
      <c r="T8">
        <v>0</v>
      </c>
      <c r="U8">
        <v>337.63331199999999</v>
      </c>
      <c r="V8">
        <v>20.056274999999999</v>
      </c>
      <c r="W8">
        <v>33.668331999999999</v>
      </c>
      <c r="X8">
        <v>142.72136699999999</v>
      </c>
      <c r="Y8">
        <v>0</v>
      </c>
      <c r="Z8">
        <v>0</v>
      </c>
      <c r="AA8">
        <v>40.778267</v>
      </c>
      <c r="AB8">
        <v>38.226041000000002</v>
      </c>
      <c r="AC8">
        <v>28.118266999999999</v>
      </c>
      <c r="AD8">
        <v>35.402470000000001</v>
      </c>
      <c r="AE8">
        <v>29.791260000000001</v>
      </c>
      <c r="AF8">
        <v>17.171189999999999</v>
      </c>
      <c r="AG8">
        <v>36.681795000000001</v>
      </c>
      <c r="AH8">
        <v>147.96993399999999</v>
      </c>
      <c r="AI8">
        <v>13.547902000000001</v>
      </c>
      <c r="AJ8">
        <v>0</v>
      </c>
      <c r="AK8">
        <v>48.619197</v>
      </c>
      <c r="AL8">
        <v>76.785250000000005</v>
      </c>
      <c r="AM8">
        <v>10.214245999999999</v>
      </c>
      <c r="AN8">
        <v>0.79585600000000001</v>
      </c>
      <c r="AO8">
        <v>29.013390000000001</v>
      </c>
      <c r="AP8">
        <v>8.0558890000000005</v>
      </c>
      <c r="AQ8">
        <v>45.165801999999999</v>
      </c>
      <c r="AR8">
        <v>38.45232</v>
      </c>
      <c r="AS8">
        <v>29.934062999999998</v>
      </c>
      <c r="AT8">
        <v>8.5186539999999997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74.91</v>
      </c>
      <c r="BA8">
        <f t="shared" si="1"/>
        <v>2531.6791969999999</v>
      </c>
      <c r="BD8">
        <v>23.3</v>
      </c>
      <c r="BE8">
        <v>7.38</v>
      </c>
      <c r="BF8">
        <v>0.98</v>
      </c>
      <c r="BG8">
        <v>3.96</v>
      </c>
      <c r="BH8">
        <v>5.62</v>
      </c>
      <c r="BI8">
        <v>2.2200000000000002</v>
      </c>
      <c r="BJ8">
        <v>3.01</v>
      </c>
      <c r="BK8">
        <v>3.71</v>
      </c>
      <c r="BL8">
        <v>0.93</v>
      </c>
      <c r="BM8">
        <v>0</v>
      </c>
      <c r="BN8">
        <v>0</v>
      </c>
      <c r="BO8">
        <v>14.18</v>
      </c>
      <c r="BP8">
        <v>3.85</v>
      </c>
      <c r="BQ8">
        <v>4.28</v>
      </c>
      <c r="BR8">
        <v>1.04</v>
      </c>
      <c r="BS8">
        <v>0.45</v>
      </c>
      <c r="BT8">
        <v>0</v>
      </c>
      <c r="BU8">
        <v>0</v>
      </c>
      <c r="BV8">
        <v>0</v>
      </c>
      <c r="BW8">
        <f t="shared" si="2"/>
        <v>74.91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208.525372</v>
      </c>
      <c r="L9">
        <v>601.50645699999995</v>
      </c>
      <c r="M9">
        <v>43.537500000000001</v>
      </c>
      <c r="N9">
        <v>114.285938</v>
      </c>
      <c r="O9">
        <v>119.64649199999999</v>
      </c>
      <c r="P9">
        <v>105.215625</v>
      </c>
      <c r="Q9">
        <v>21.110849999999999</v>
      </c>
      <c r="R9">
        <v>41.012422000000001</v>
      </c>
      <c r="S9">
        <v>25.532422</v>
      </c>
      <c r="T9">
        <v>0</v>
      </c>
      <c r="U9">
        <v>337.63331199999999</v>
      </c>
      <c r="V9">
        <v>20.056274999999999</v>
      </c>
      <c r="W9">
        <v>33.668331999999999</v>
      </c>
      <c r="X9">
        <v>142.72136699999999</v>
      </c>
      <c r="Y9">
        <v>0</v>
      </c>
      <c r="Z9">
        <v>0</v>
      </c>
      <c r="AA9">
        <v>40.778267</v>
      </c>
      <c r="AB9">
        <v>38.226041000000002</v>
      </c>
      <c r="AC9">
        <v>28.118266999999999</v>
      </c>
      <c r="AD9">
        <v>35.402470000000001</v>
      </c>
      <c r="AE9">
        <v>29.791260000000001</v>
      </c>
      <c r="AF9">
        <v>17.171189999999999</v>
      </c>
      <c r="AG9">
        <v>36.681795000000001</v>
      </c>
      <c r="AH9">
        <v>147.96993399999999</v>
      </c>
      <c r="AI9">
        <v>13.547902000000001</v>
      </c>
      <c r="AJ9">
        <v>0</v>
      </c>
      <c r="AK9">
        <v>48.619197</v>
      </c>
      <c r="AL9">
        <v>76.785250000000005</v>
      </c>
      <c r="AM9">
        <v>10.214245999999999</v>
      </c>
      <c r="AN9">
        <v>0.79585600000000001</v>
      </c>
      <c r="AO9">
        <v>29.013390000000001</v>
      </c>
      <c r="AP9">
        <v>8.0558890000000005</v>
      </c>
      <c r="AQ9">
        <v>44.861040000000003</v>
      </c>
      <c r="AR9">
        <v>42.724800000000002</v>
      </c>
      <c r="AS9">
        <v>29.934062999999998</v>
      </c>
      <c r="AT9">
        <v>10.882053000000001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74.91</v>
      </c>
      <c r="BA9">
        <f t="shared" si="1"/>
        <v>2578.9352739999995</v>
      </c>
      <c r="BD9">
        <v>23.3</v>
      </c>
      <c r="BE9">
        <v>7.38</v>
      </c>
      <c r="BF9">
        <v>0.98</v>
      </c>
      <c r="BG9">
        <v>3.96</v>
      </c>
      <c r="BH9">
        <v>5.62</v>
      </c>
      <c r="BI9">
        <v>2.2200000000000002</v>
      </c>
      <c r="BJ9">
        <v>3.01</v>
      </c>
      <c r="BK9">
        <v>3.71</v>
      </c>
      <c r="BL9">
        <v>0.93</v>
      </c>
      <c r="BM9">
        <v>0</v>
      </c>
      <c r="BN9">
        <v>0</v>
      </c>
      <c r="BO9">
        <v>14.18</v>
      </c>
      <c r="BP9">
        <v>3.85</v>
      </c>
      <c r="BQ9">
        <v>4.28</v>
      </c>
      <c r="BR9">
        <v>1.04</v>
      </c>
      <c r="BS9">
        <v>0.45</v>
      </c>
      <c r="BT9">
        <v>0</v>
      </c>
      <c r="BU9">
        <v>0</v>
      </c>
      <c r="BV9">
        <v>0</v>
      </c>
      <c r="BW9">
        <f t="shared" si="2"/>
        <v>74.91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208.525372</v>
      </c>
      <c r="L10">
        <v>542.75985700000001</v>
      </c>
      <c r="M10">
        <v>43.537500000000001</v>
      </c>
      <c r="N10">
        <v>114.285938</v>
      </c>
      <c r="O10">
        <v>119.64649199999999</v>
      </c>
      <c r="P10">
        <v>105.215625</v>
      </c>
      <c r="Q10">
        <v>21.110849999999999</v>
      </c>
      <c r="R10">
        <v>41.012422000000001</v>
      </c>
      <c r="S10">
        <v>25.532422</v>
      </c>
      <c r="T10">
        <v>0</v>
      </c>
      <c r="U10">
        <v>337.63331199999999</v>
      </c>
      <c r="V10">
        <v>20.056274999999999</v>
      </c>
      <c r="W10">
        <v>33.668331999999999</v>
      </c>
      <c r="X10">
        <v>142.72136699999999</v>
      </c>
      <c r="Y10">
        <v>0</v>
      </c>
      <c r="Z10">
        <v>0</v>
      </c>
      <c r="AA10">
        <v>40.778267</v>
      </c>
      <c r="AB10">
        <v>38.226041000000002</v>
      </c>
      <c r="AC10">
        <v>28.118266999999999</v>
      </c>
      <c r="AD10">
        <v>35.402470000000001</v>
      </c>
      <c r="AE10">
        <v>29.791260000000001</v>
      </c>
      <c r="AF10">
        <v>17.171189999999999</v>
      </c>
      <c r="AG10">
        <v>36.681795000000001</v>
      </c>
      <c r="AH10">
        <v>147.96993399999999</v>
      </c>
      <c r="AI10">
        <v>13.547902000000001</v>
      </c>
      <c r="AJ10">
        <v>0</v>
      </c>
      <c r="AK10">
        <v>48.619197</v>
      </c>
      <c r="AL10">
        <v>76.785250000000005</v>
      </c>
      <c r="AM10">
        <v>10.214245999999999</v>
      </c>
      <c r="AN10">
        <v>0.79585600000000001</v>
      </c>
      <c r="AO10">
        <v>29.013390000000001</v>
      </c>
      <c r="AP10">
        <v>8.0558890000000005</v>
      </c>
      <c r="AQ10">
        <v>42.971511999999997</v>
      </c>
      <c r="AR10">
        <v>42.724800000000002</v>
      </c>
      <c r="AS10">
        <v>29.934062999999998</v>
      </c>
      <c r="AT10">
        <v>10.882053000000001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74.91</v>
      </c>
      <c r="BA10">
        <f t="shared" si="1"/>
        <v>2518.2991459999998</v>
      </c>
      <c r="BD10">
        <v>23.3</v>
      </c>
      <c r="BE10">
        <v>7.38</v>
      </c>
      <c r="BF10">
        <v>0.98</v>
      </c>
      <c r="BG10">
        <v>3.96</v>
      </c>
      <c r="BH10">
        <v>5.62</v>
      </c>
      <c r="BI10">
        <v>2.2200000000000002</v>
      </c>
      <c r="BJ10">
        <v>3.01</v>
      </c>
      <c r="BK10">
        <v>3.71</v>
      </c>
      <c r="BL10">
        <v>0.93</v>
      </c>
      <c r="BM10">
        <v>0</v>
      </c>
      <c r="BN10">
        <v>0</v>
      </c>
      <c r="BO10">
        <v>14.18</v>
      </c>
      <c r="BP10">
        <v>3.85</v>
      </c>
      <c r="BQ10">
        <v>4.28</v>
      </c>
      <c r="BR10">
        <v>1.04</v>
      </c>
      <c r="BS10">
        <v>0.45</v>
      </c>
      <c r="BT10">
        <v>0</v>
      </c>
      <c r="BU10">
        <v>0</v>
      </c>
      <c r="BV10">
        <v>0</v>
      </c>
      <c r="BW10">
        <f t="shared" si="2"/>
        <v>74.91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208.525372</v>
      </c>
      <c r="L11">
        <v>466.23060700000002</v>
      </c>
      <c r="M11">
        <v>43.537500000000001</v>
      </c>
      <c r="N11">
        <v>114.285938</v>
      </c>
      <c r="O11">
        <v>119.64649199999999</v>
      </c>
      <c r="P11">
        <v>105.215625</v>
      </c>
      <c r="Q11">
        <v>21.110849999999999</v>
      </c>
      <c r="R11">
        <v>41.012422000000001</v>
      </c>
      <c r="S11">
        <v>25.532422</v>
      </c>
      <c r="T11">
        <v>0</v>
      </c>
      <c r="U11">
        <v>337.63331199999999</v>
      </c>
      <c r="V11">
        <v>20.056274999999999</v>
      </c>
      <c r="W11">
        <v>33.668331999999999</v>
      </c>
      <c r="X11">
        <v>142.72136699999999</v>
      </c>
      <c r="Y11">
        <v>0</v>
      </c>
      <c r="Z11">
        <v>0</v>
      </c>
      <c r="AA11">
        <v>40.778267</v>
      </c>
      <c r="AB11">
        <v>38.226041000000002</v>
      </c>
      <c r="AC11">
        <v>28.118266999999999</v>
      </c>
      <c r="AD11">
        <v>35.402470000000001</v>
      </c>
      <c r="AE11">
        <v>29.791260000000001</v>
      </c>
      <c r="AF11">
        <v>8.5855949999999996</v>
      </c>
      <c r="AG11">
        <v>36.681795000000001</v>
      </c>
      <c r="AH11">
        <v>147.96993399999999</v>
      </c>
      <c r="AI11">
        <v>13.547902000000001</v>
      </c>
      <c r="AJ11">
        <v>0</v>
      </c>
      <c r="AK11">
        <v>48.619197</v>
      </c>
      <c r="AL11">
        <v>76.785250000000005</v>
      </c>
      <c r="AM11">
        <v>10.214245999999999</v>
      </c>
      <c r="AN11">
        <v>0.79585600000000001</v>
      </c>
      <c r="AO11">
        <v>29.013390000000001</v>
      </c>
      <c r="AP11">
        <v>8.0558890000000005</v>
      </c>
      <c r="AQ11">
        <v>42.971511999999997</v>
      </c>
      <c r="AR11">
        <v>42.724800000000002</v>
      </c>
      <c r="AS11">
        <v>29.934062999999998</v>
      </c>
      <c r="AT11">
        <v>10.882053000000001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75.290000000000006</v>
      </c>
      <c r="BA11">
        <f t="shared" si="1"/>
        <v>2433.5643009999999</v>
      </c>
      <c r="BD11">
        <v>24.6</v>
      </c>
      <c r="BE11">
        <v>7.21</v>
      </c>
      <c r="BF11">
        <v>1.03</v>
      </c>
      <c r="BG11">
        <v>3.84</v>
      </c>
      <c r="BH11">
        <v>5.45</v>
      </c>
      <c r="BI11">
        <v>2.1800000000000002</v>
      </c>
      <c r="BJ11">
        <v>3.11</v>
      </c>
      <c r="BK11">
        <v>3.72</v>
      </c>
      <c r="BL11">
        <v>0.89</v>
      </c>
      <c r="BM11">
        <v>0</v>
      </c>
      <c r="BN11">
        <v>0</v>
      </c>
      <c r="BO11">
        <v>13.84</v>
      </c>
      <c r="BP11">
        <v>3.72</v>
      </c>
      <c r="BQ11">
        <v>4.1500000000000004</v>
      </c>
      <c r="BR11">
        <v>1.1000000000000001</v>
      </c>
      <c r="BS11">
        <v>0.45</v>
      </c>
      <c r="BT11">
        <v>0</v>
      </c>
      <c r="BU11">
        <v>0</v>
      </c>
      <c r="BV11">
        <v>0</v>
      </c>
      <c r="BW11">
        <f t="shared" si="2"/>
        <v>75.290000000000006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208.525372</v>
      </c>
      <c r="L12">
        <v>447.49980699999998</v>
      </c>
      <c r="M12">
        <v>43.537500000000001</v>
      </c>
      <c r="N12">
        <v>114.285938</v>
      </c>
      <c r="O12">
        <v>119.64649199999999</v>
      </c>
      <c r="P12">
        <v>105.215625</v>
      </c>
      <c r="Q12">
        <v>21.110849999999999</v>
      </c>
      <c r="R12">
        <v>41.012422000000001</v>
      </c>
      <c r="S12">
        <v>25.532422</v>
      </c>
      <c r="T12">
        <v>0</v>
      </c>
      <c r="U12">
        <v>337.63331199999999</v>
      </c>
      <c r="V12">
        <v>20.056274999999999</v>
      </c>
      <c r="W12">
        <v>33.668331999999999</v>
      </c>
      <c r="X12">
        <v>142.72136699999999</v>
      </c>
      <c r="Y12">
        <v>0</v>
      </c>
      <c r="Z12">
        <v>0</v>
      </c>
      <c r="AA12">
        <v>40.778267</v>
      </c>
      <c r="AB12">
        <v>38.226041000000002</v>
      </c>
      <c r="AC12">
        <v>28.118266999999999</v>
      </c>
      <c r="AD12">
        <v>35.402470000000001</v>
      </c>
      <c r="AE12">
        <v>29.791260000000001</v>
      </c>
      <c r="AF12">
        <v>8.5855949999999996</v>
      </c>
      <c r="AG12">
        <v>36.681795000000001</v>
      </c>
      <c r="AH12">
        <v>147.96993399999999</v>
      </c>
      <c r="AI12">
        <v>13.547902000000001</v>
      </c>
      <c r="AJ12">
        <v>0</v>
      </c>
      <c r="AK12">
        <v>48.619197</v>
      </c>
      <c r="AL12">
        <v>76.785250000000005</v>
      </c>
      <c r="AM12">
        <v>10.214245999999999</v>
      </c>
      <c r="AN12">
        <v>0.79585600000000001</v>
      </c>
      <c r="AO12">
        <v>29.013390000000001</v>
      </c>
      <c r="AP12">
        <v>8.0558890000000005</v>
      </c>
      <c r="AQ12">
        <v>42.971511999999997</v>
      </c>
      <c r="AR12">
        <v>42.724800000000002</v>
      </c>
      <c r="AS12">
        <v>29.934062999999998</v>
      </c>
      <c r="AT12">
        <v>10.882053000000001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75.290000000000006</v>
      </c>
      <c r="BA12">
        <f t="shared" si="1"/>
        <v>2414.8335010000001</v>
      </c>
      <c r="BD12">
        <v>24.6</v>
      </c>
      <c r="BE12">
        <v>7.21</v>
      </c>
      <c r="BF12">
        <v>1.03</v>
      </c>
      <c r="BG12">
        <v>3.84</v>
      </c>
      <c r="BH12">
        <v>5.45</v>
      </c>
      <c r="BI12">
        <v>2.1800000000000002</v>
      </c>
      <c r="BJ12">
        <v>3.11</v>
      </c>
      <c r="BK12">
        <v>3.72</v>
      </c>
      <c r="BL12">
        <v>0.89</v>
      </c>
      <c r="BM12">
        <v>0</v>
      </c>
      <c r="BN12">
        <v>0</v>
      </c>
      <c r="BO12">
        <v>13.84</v>
      </c>
      <c r="BP12">
        <v>3.72</v>
      </c>
      <c r="BQ12">
        <v>4.1500000000000004</v>
      </c>
      <c r="BR12">
        <v>1.1000000000000001</v>
      </c>
      <c r="BS12">
        <v>0.45</v>
      </c>
      <c r="BT12">
        <v>0</v>
      </c>
      <c r="BU12">
        <v>0</v>
      </c>
      <c r="BV12">
        <v>0</v>
      </c>
      <c r="BW12">
        <f t="shared" si="2"/>
        <v>75.290000000000006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208.525372</v>
      </c>
      <c r="L13">
        <v>403.98194699999999</v>
      </c>
      <c r="M13">
        <v>43.537500000000001</v>
      </c>
      <c r="N13">
        <v>114.285938</v>
      </c>
      <c r="O13">
        <v>119.64649199999999</v>
      </c>
      <c r="P13">
        <v>105.215625</v>
      </c>
      <c r="Q13">
        <v>21.110849999999999</v>
      </c>
      <c r="R13">
        <v>41.012422000000001</v>
      </c>
      <c r="S13">
        <v>25.532422</v>
      </c>
      <c r="T13">
        <v>0</v>
      </c>
      <c r="U13">
        <v>337.63331199999999</v>
      </c>
      <c r="V13">
        <v>20.056274999999999</v>
      </c>
      <c r="W13">
        <v>33.668331999999999</v>
      </c>
      <c r="X13">
        <v>142.72136699999999</v>
      </c>
      <c r="Y13">
        <v>0</v>
      </c>
      <c r="Z13">
        <v>0</v>
      </c>
      <c r="AA13">
        <v>40.778267</v>
      </c>
      <c r="AB13">
        <v>38.226041000000002</v>
      </c>
      <c r="AC13">
        <v>28.118266999999999</v>
      </c>
      <c r="AD13">
        <v>35.402470000000001</v>
      </c>
      <c r="AE13">
        <v>45.928192000000003</v>
      </c>
      <c r="AF13">
        <v>8.5855949999999996</v>
      </c>
      <c r="AG13">
        <v>36.681795000000001</v>
      </c>
      <c r="AH13">
        <v>147.96993399999999</v>
      </c>
      <c r="AI13">
        <v>3.0790690000000001</v>
      </c>
      <c r="AJ13">
        <v>0</v>
      </c>
      <c r="AK13">
        <v>48.619197</v>
      </c>
      <c r="AL13">
        <v>76.785250000000005</v>
      </c>
      <c r="AM13">
        <v>10.214245999999999</v>
      </c>
      <c r="AN13">
        <v>0.79585600000000001</v>
      </c>
      <c r="AO13">
        <v>29.013390000000001</v>
      </c>
      <c r="AP13">
        <v>8.0558890000000005</v>
      </c>
      <c r="AQ13">
        <v>42.971511999999997</v>
      </c>
      <c r="AR13">
        <v>42.724800000000002</v>
      </c>
      <c r="AS13">
        <v>29.934062999999998</v>
      </c>
      <c r="AT13">
        <v>10.882053000000001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75.290000000000006</v>
      </c>
      <c r="BA13">
        <f t="shared" si="1"/>
        <v>2376.9837400000001</v>
      </c>
      <c r="BD13">
        <v>24.6</v>
      </c>
      <c r="BE13">
        <v>7.21</v>
      </c>
      <c r="BF13">
        <v>1.03</v>
      </c>
      <c r="BG13">
        <v>3.84</v>
      </c>
      <c r="BH13">
        <v>5.45</v>
      </c>
      <c r="BI13">
        <v>2.1800000000000002</v>
      </c>
      <c r="BJ13">
        <v>3.11</v>
      </c>
      <c r="BK13">
        <v>3.72</v>
      </c>
      <c r="BL13">
        <v>0.89</v>
      </c>
      <c r="BM13">
        <v>0</v>
      </c>
      <c r="BN13">
        <v>0</v>
      </c>
      <c r="BO13">
        <v>13.84</v>
      </c>
      <c r="BP13">
        <v>3.72</v>
      </c>
      <c r="BQ13">
        <v>4.1500000000000004</v>
      </c>
      <c r="BR13">
        <v>1.1000000000000001</v>
      </c>
      <c r="BS13">
        <v>0.45</v>
      </c>
      <c r="BT13">
        <v>0</v>
      </c>
      <c r="BU13">
        <v>0</v>
      </c>
      <c r="BV13">
        <v>0</v>
      </c>
      <c r="BW13">
        <f t="shared" si="2"/>
        <v>75.290000000000006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205.66853800000001</v>
      </c>
      <c r="L14">
        <v>398.921922</v>
      </c>
      <c r="M14">
        <v>43.537500000000001</v>
      </c>
      <c r="N14">
        <v>114.285938</v>
      </c>
      <c r="O14">
        <v>119.64649199999999</v>
      </c>
      <c r="P14">
        <v>105.215625</v>
      </c>
      <c r="Q14">
        <v>21.110849999999999</v>
      </c>
      <c r="R14">
        <v>41.012422000000001</v>
      </c>
      <c r="S14">
        <v>25.532422</v>
      </c>
      <c r="T14">
        <v>0</v>
      </c>
      <c r="U14">
        <v>337.63331199999999</v>
      </c>
      <c r="V14">
        <v>20.056274999999999</v>
      </c>
      <c r="W14">
        <v>33.668331999999999</v>
      </c>
      <c r="X14">
        <v>142.72136699999999</v>
      </c>
      <c r="Y14">
        <v>0</v>
      </c>
      <c r="Z14">
        <v>0</v>
      </c>
      <c r="AA14">
        <v>40.778267</v>
      </c>
      <c r="AB14">
        <v>38.226041000000002</v>
      </c>
      <c r="AC14">
        <v>28.118266999999999</v>
      </c>
      <c r="AD14">
        <v>35.402470000000001</v>
      </c>
      <c r="AE14">
        <v>45.928192000000003</v>
      </c>
      <c r="AF14">
        <v>8.5855949999999996</v>
      </c>
      <c r="AG14">
        <v>36.681795000000001</v>
      </c>
      <c r="AH14">
        <v>147.96993399999999</v>
      </c>
      <c r="AI14">
        <v>3.0790690000000001</v>
      </c>
      <c r="AJ14">
        <v>0</v>
      </c>
      <c r="AK14">
        <v>48.619197</v>
      </c>
      <c r="AL14">
        <v>76.785250000000005</v>
      </c>
      <c r="AM14">
        <v>10.214245999999999</v>
      </c>
      <c r="AN14">
        <v>0.79585600000000001</v>
      </c>
      <c r="AO14">
        <v>29.013390000000001</v>
      </c>
      <c r="AP14">
        <v>8.0558890000000005</v>
      </c>
      <c r="AQ14">
        <v>28.647675</v>
      </c>
      <c r="AR14">
        <v>42.724800000000002</v>
      </c>
      <c r="AS14">
        <v>29.934062999999998</v>
      </c>
      <c r="AT14">
        <v>10.882053000000001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75.290000000000006</v>
      </c>
      <c r="BA14">
        <f t="shared" si="1"/>
        <v>2354.7430439999998</v>
      </c>
      <c r="BD14">
        <v>24.6</v>
      </c>
      <c r="BE14">
        <v>7.21</v>
      </c>
      <c r="BF14">
        <v>1.03</v>
      </c>
      <c r="BG14">
        <v>3.84</v>
      </c>
      <c r="BH14">
        <v>5.45</v>
      </c>
      <c r="BI14">
        <v>2.1800000000000002</v>
      </c>
      <c r="BJ14">
        <v>3.11</v>
      </c>
      <c r="BK14">
        <v>3.72</v>
      </c>
      <c r="BL14">
        <v>0.89</v>
      </c>
      <c r="BM14">
        <v>0</v>
      </c>
      <c r="BN14">
        <v>0</v>
      </c>
      <c r="BO14">
        <v>13.84</v>
      </c>
      <c r="BP14">
        <v>3.72</v>
      </c>
      <c r="BQ14">
        <v>4.1500000000000004</v>
      </c>
      <c r="BR14">
        <v>1.1000000000000001</v>
      </c>
      <c r="BS14">
        <v>0.45</v>
      </c>
      <c r="BT14">
        <v>0</v>
      </c>
      <c r="BU14">
        <v>0</v>
      </c>
      <c r="BV14">
        <v>0</v>
      </c>
      <c r="BW14">
        <f t="shared" si="2"/>
        <v>75.290000000000006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205.66853800000001</v>
      </c>
      <c r="L15">
        <v>431.71988199999998</v>
      </c>
      <c r="M15">
        <v>43.537500000000001</v>
      </c>
      <c r="N15">
        <v>114.285938</v>
      </c>
      <c r="O15">
        <v>119.64649199999999</v>
      </c>
      <c r="P15">
        <v>105.215625</v>
      </c>
      <c r="Q15">
        <v>21.110849999999999</v>
      </c>
      <c r="R15">
        <v>41.012422000000001</v>
      </c>
      <c r="S15">
        <v>25.532422</v>
      </c>
      <c r="T15">
        <v>0</v>
      </c>
      <c r="U15">
        <v>331.97343799999999</v>
      </c>
      <c r="V15">
        <v>20.056274999999999</v>
      </c>
      <c r="W15">
        <v>33.668331999999999</v>
      </c>
      <c r="X15">
        <v>142.72136699999999</v>
      </c>
      <c r="Y15">
        <v>0</v>
      </c>
      <c r="Z15">
        <v>0</v>
      </c>
      <c r="AA15">
        <v>40.778267</v>
      </c>
      <c r="AB15">
        <v>38.226041000000002</v>
      </c>
      <c r="AC15">
        <v>28.118266999999999</v>
      </c>
      <c r="AD15">
        <v>35.402470000000001</v>
      </c>
      <c r="AE15">
        <v>45.928192000000003</v>
      </c>
      <c r="AF15">
        <v>8.5855949999999996</v>
      </c>
      <c r="AG15">
        <v>36.681795000000001</v>
      </c>
      <c r="AH15">
        <v>147.96993399999999</v>
      </c>
      <c r="AI15">
        <v>3.0790690000000001</v>
      </c>
      <c r="AJ15">
        <v>0</v>
      </c>
      <c r="AK15">
        <v>48.619197</v>
      </c>
      <c r="AL15">
        <v>76.785250000000005</v>
      </c>
      <c r="AM15">
        <v>10.214245999999999</v>
      </c>
      <c r="AN15">
        <v>0.79585600000000001</v>
      </c>
      <c r="AO15">
        <v>29.013390000000001</v>
      </c>
      <c r="AP15">
        <v>12.517612</v>
      </c>
      <c r="AQ15">
        <v>28.647675</v>
      </c>
      <c r="AR15">
        <v>42.724800000000002</v>
      </c>
      <c r="AS15">
        <v>31.365691999999999</v>
      </c>
      <c r="AT15">
        <v>10.798456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75.290000000000006</v>
      </c>
      <c r="BA15">
        <f t="shared" si="1"/>
        <v>2387.690885</v>
      </c>
      <c r="BD15">
        <v>24.6</v>
      </c>
      <c r="BE15">
        <v>7.21</v>
      </c>
      <c r="BF15">
        <v>1.03</v>
      </c>
      <c r="BG15">
        <v>3.84</v>
      </c>
      <c r="BH15">
        <v>5.45</v>
      </c>
      <c r="BI15">
        <v>2.1800000000000002</v>
      </c>
      <c r="BJ15">
        <v>3.11</v>
      </c>
      <c r="BK15">
        <v>3.72</v>
      </c>
      <c r="BL15">
        <v>0.89</v>
      </c>
      <c r="BM15">
        <v>0</v>
      </c>
      <c r="BN15">
        <v>0</v>
      </c>
      <c r="BO15">
        <v>13.84</v>
      </c>
      <c r="BP15">
        <v>3.72</v>
      </c>
      <c r="BQ15">
        <v>4.1500000000000004</v>
      </c>
      <c r="BR15">
        <v>1.1000000000000001</v>
      </c>
      <c r="BS15">
        <v>0.45</v>
      </c>
      <c r="BT15">
        <v>0</v>
      </c>
      <c r="BU15">
        <v>0</v>
      </c>
      <c r="BV15">
        <v>0</v>
      </c>
      <c r="BW15">
        <f t="shared" si="2"/>
        <v>75.290000000000006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205.66853800000001</v>
      </c>
      <c r="L16">
        <v>409.03229700000003</v>
      </c>
      <c r="M16">
        <v>43.537500000000001</v>
      </c>
      <c r="N16">
        <v>114.285938</v>
      </c>
      <c r="O16">
        <v>119.64649199999999</v>
      </c>
      <c r="P16">
        <v>105.215625</v>
      </c>
      <c r="Q16">
        <v>21.110849999999999</v>
      </c>
      <c r="R16">
        <v>41.012422000000001</v>
      </c>
      <c r="S16">
        <v>25.532422</v>
      </c>
      <c r="T16">
        <v>0</v>
      </c>
      <c r="U16">
        <v>331.97343799999999</v>
      </c>
      <c r="V16">
        <v>20.056274999999999</v>
      </c>
      <c r="W16">
        <v>33.668331999999999</v>
      </c>
      <c r="X16">
        <v>142.72136699999999</v>
      </c>
      <c r="Y16">
        <v>0</v>
      </c>
      <c r="Z16">
        <v>0</v>
      </c>
      <c r="AA16">
        <v>40.778267</v>
      </c>
      <c r="AB16">
        <v>38.226041000000002</v>
      </c>
      <c r="AC16">
        <v>28.118266999999999</v>
      </c>
      <c r="AD16">
        <v>35.402470000000001</v>
      </c>
      <c r="AE16">
        <v>45.928192000000003</v>
      </c>
      <c r="AF16">
        <v>8.5855949999999996</v>
      </c>
      <c r="AG16">
        <v>36.681795000000001</v>
      </c>
      <c r="AH16">
        <v>147.96993399999999</v>
      </c>
      <c r="AI16">
        <v>3.0790690000000001</v>
      </c>
      <c r="AJ16">
        <v>0</v>
      </c>
      <c r="AK16">
        <v>48.619197</v>
      </c>
      <c r="AL16">
        <v>76.785250000000005</v>
      </c>
      <c r="AM16">
        <v>10.214245999999999</v>
      </c>
      <c r="AN16">
        <v>0.79585600000000001</v>
      </c>
      <c r="AO16">
        <v>29.013390000000001</v>
      </c>
      <c r="AP16">
        <v>12.517612</v>
      </c>
      <c r="AQ16">
        <v>28.647675</v>
      </c>
      <c r="AR16">
        <v>42.724800000000002</v>
      </c>
      <c r="AS16">
        <v>31.365691999999999</v>
      </c>
      <c r="AT16">
        <v>10.882053000000001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75.290000000000006</v>
      </c>
      <c r="BA16">
        <f t="shared" si="1"/>
        <v>2365.0868969999997</v>
      </c>
      <c r="BD16">
        <v>24.6</v>
      </c>
      <c r="BE16">
        <v>7.21</v>
      </c>
      <c r="BF16">
        <v>1.03</v>
      </c>
      <c r="BG16">
        <v>3.84</v>
      </c>
      <c r="BH16">
        <v>5.45</v>
      </c>
      <c r="BI16">
        <v>2.1800000000000002</v>
      </c>
      <c r="BJ16">
        <v>3.11</v>
      </c>
      <c r="BK16">
        <v>3.72</v>
      </c>
      <c r="BL16">
        <v>0.89</v>
      </c>
      <c r="BM16">
        <v>0</v>
      </c>
      <c r="BN16">
        <v>0</v>
      </c>
      <c r="BO16">
        <v>13.84</v>
      </c>
      <c r="BP16">
        <v>3.72</v>
      </c>
      <c r="BQ16">
        <v>4.1500000000000004</v>
      </c>
      <c r="BR16">
        <v>1.1000000000000001</v>
      </c>
      <c r="BS16">
        <v>0.45</v>
      </c>
      <c r="BT16">
        <v>0</v>
      </c>
      <c r="BU16">
        <v>0</v>
      </c>
      <c r="BV16">
        <v>0</v>
      </c>
      <c r="BW16">
        <f t="shared" si="2"/>
        <v>75.290000000000006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205.66853800000001</v>
      </c>
      <c r="L17">
        <v>409.03229700000003</v>
      </c>
      <c r="M17">
        <v>43.537500000000001</v>
      </c>
      <c r="N17">
        <v>114.285938</v>
      </c>
      <c r="O17">
        <v>119.64649199999999</v>
      </c>
      <c r="P17">
        <v>105.215625</v>
      </c>
      <c r="Q17">
        <v>21.110849999999999</v>
      </c>
      <c r="R17">
        <v>41.012422000000001</v>
      </c>
      <c r="S17">
        <v>25.532422</v>
      </c>
      <c r="T17">
        <v>0</v>
      </c>
      <c r="U17">
        <v>331.97343799999999</v>
      </c>
      <c r="V17">
        <v>20.056274999999999</v>
      </c>
      <c r="W17">
        <v>33.668331999999999</v>
      </c>
      <c r="X17">
        <v>142.72136699999999</v>
      </c>
      <c r="Y17">
        <v>0</v>
      </c>
      <c r="Z17">
        <v>0</v>
      </c>
      <c r="AA17">
        <v>27.185511999999999</v>
      </c>
      <c r="AB17">
        <v>38.226041000000002</v>
      </c>
      <c r="AC17">
        <v>28.118266999999999</v>
      </c>
      <c r="AD17">
        <v>35.402470000000001</v>
      </c>
      <c r="AE17">
        <v>45.928192000000003</v>
      </c>
      <c r="AF17">
        <v>8.5855949999999996</v>
      </c>
      <c r="AG17">
        <v>36.681795000000001</v>
      </c>
      <c r="AH17">
        <v>147.96993399999999</v>
      </c>
      <c r="AI17">
        <v>3.0790690000000001</v>
      </c>
      <c r="AJ17">
        <v>0</v>
      </c>
      <c r="AK17">
        <v>48.619197</v>
      </c>
      <c r="AL17">
        <v>76.785250000000005</v>
      </c>
      <c r="AM17">
        <v>10.214245999999999</v>
      </c>
      <c r="AN17">
        <v>0.79585600000000001</v>
      </c>
      <c r="AO17">
        <v>28.444500000000001</v>
      </c>
      <c r="AP17">
        <v>12.517612</v>
      </c>
      <c r="AQ17">
        <v>0</v>
      </c>
      <c r="AR17">
        <v>42.724800000000002</v>
      </c>
      <c r="AS17">
        <v>31.365691999999999</v>
      </c>
      <c r="AT17">
        <v>10.882053000000001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75.290000000000006</v>
      </c>
      <c r="BA17">
        <f t="shared" si="1"/>
        <v>2322.2775769999998</v>
      </c>
      <c r="BD17">
        <v>24.6</v>
      </c>
      <c r="BE17">
        <v>7.21</v>
      </c>
      <c r="BF17">
        <v>1.03</v>
      </c>
      <c r="BG17">
        <v>3.84</v>
      </c>
      <c r="BH17">
        <v>5.45</v>
      </c>
      <c r="BI17">
        <v>2.1800000000000002</v>
      </c>
      <c r="BJ17">
        <v>3.11</v>
      </c>
      <c r="BK17">
        <v>3.72</v>
      </c>
      <c r="BL17">
        <v>0.89</v>
      </c>
      <c r="BM17">
        <v>0</v>
      </c>
      <c r="BN17">
        <v>0</v>
      </c>
      <c r="BO17">
        <v>13.84</v>
      </c>
      <c r="BP17">
        <v>3.72</v>
      </c>
      <c r="BQ17">
        <v>4.1500000000000004</v>
      </c>
      <c r="BR17">
        <v>1.1000000000000001</v>
      </c>
      <c r="BS17">
        <v>0.45</v>
      </c>
      <c r="BT17">
        <v>0</v>
      </c>
      <c r="BU17">
        <v>0</v>
      </c>
      <c r="BV17">
        <v>0</v>
      </c>
      <c r="BW17">
        <f t="shared" si="2"/>
        <v>75.290000000000006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205.66853800000001</v>
      </c>
      <c r="L18">
        <v>409.03229700000003</v>
      </c>
      <c r="M18">
        <v>43.537500000000001</v>
      </c>
      <c r="N18">
        <v>114.285938</v>
      </c>
      <c r="O18">
        <v>119.64649199999999</v>
      </c>
      <c r="P18">
        <v>105.215625</v>
      </c>
      <c r="Q18">
        <v>21.110849999999999</v>
      </c>
      <c r="R18">
        <v>41.012422000000001</v>
      </c>
      <c r="S18">
        <v>25.532422</v>
      </c>
      <c r="T18">
        <v>0</v>
      </c>
      <c r="U18">
        <v>331.97343799999999</v>
      </c>
      <c r="V18">
        <v>20.056274999999999</v>
      </c>
      <c r="W18">
        <v>33.668331999999999</v>
      </c>
      <c r="X18">
        <v>142.72136699999999</v>
      </c>
      <c r="Y18">
        <v>0</v>
      </c>
      <c r="Z18">
        <v>0</v>
      </c>
      <c r="AA18">
        <v>27.185511999999999</v>
      </c>
      <c r="AB18">
        <v>38.226041000000002</v>
      </c>
      <c r="AC18">
        <v>28.118266999999999</v>
      </c>
      <c r="AD18">
        <v>35.402470000000001</v>
      </c>
      <c r="AE18">
        <v>45.928192000000003</v>
      </c>
      <c r="AF18">
        <v>8.5855949999999996</v>
      </c>
      <c r="AG18">
        <v>36.681795000000001</v>
      </c>
      <c r="AH18">
        <v>147.96993399999999</v>
      </c>
      <c r="AI18">
        <v>3.0790690000000001</v>
      </c>
      <c r="AJ18">
        <v>0</v>
      </c>
      <c r="AK18">
        <v>48.619197</v>
      </c>
      <c r="AL18">
        <v>76.785250000000005</v>
      </c>
      <c r="AM18">
        <v>10.214245999999999</v>
      </c>
      <c r="AN18">
        <v>0.79585600000000001</v>
      </c>
      <c r="AO18">
        <v>28.444500000000001</v>
      </c>
      <c r="AP18">
        <v>12.517612</v>
      </c>
      <c r="AQ18">
        <v>0</v>
      </c>
      <c r="AR18">
        <v>42.724800000000002</v>
      </c>
      <c r="AS18">
        <v>31.365691999999999</v>
      </c>
      <c r="AT18">
        <v>10.882053000000001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75.290000000000006</v>
      </c>
      <c r="BA18">
        <f t="shared" si="1"/>
        <v>2322.2775769999998</v>
      </c>
      <c r="BD18">
        <v>24.6</v>
      </c>
      <c r="BE18">
        <v>7.21</v>
      </c>
      <c r="BF18">
        <v>1.03</v>
      </c>
      <c r="BG18">
        <v>3.84</v>
      </c>
      <c r="BH18">
        <v>5.45</v>
      </c>
      <c r="BI18">
        <v>2.1800000000000002</v>
      </c>
      <c r="BJ18">
        <v>3.11</v>
      </c>
      <c r="BK18">
        <v>3.72</v>
      </c>
      <c r="BL18">
        <v>0.89</v>
      </c>
      <c r="BM18">
        <v>0</v>
      </c>
      <c r="BN18">
        <v>0</v>
      </c>
      <c r="BO18">
        <v>13.84</v>
      </c>
      <c r="BP18">
        <v>3.72</v>
      </c>
      <c r="BQ18">
        <v>4.1500000000000004</v>
      </c>
      <c r="BR18">
        <v>1.1000000000000001</v>
      </c>
      <c r="BS18">
        <v>0.45</v>
      </c>
      <c r="BT18">
        <v>0</v>
      </c>
      <c r="BU18">
        <v>0</v>
      </c>
      <c r="BV18">
        <v>0</v>
      </c>
      <c r="BW18">
        <f t="shared" si="2"/>
        <v>75.290000000000006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205.66853800000001</v>
      </c>
      <c r="L19">
        <v>388.81154700000002</v>
      </c>
      <c r="M19">
        <v>43.537500000000001</v>
      </c>
      <c r="N19">
        <v>114.285938</v>
      </c>
      <c r="O19">
        <v>119.64649199999999</v>
      </c>
      <c r="P19">
        <v>105.215625</v>
      </c>
      <c r="Q19">
        <v>21.110849999999999</v>
      </c>
      <c r="R19">
        <v>41.012422000000001</v>
      </c>
      <c r="S19">
        <v>25.532422</v>
      </c>
      <c r="T19">
        <v>0</v>
      </c>
      <c r="U19">
        <v>331.97343799999999</v>
      </c>
      <c r="V19">
        <v>20.056274999999999</v>
      </c>
      <c r="W19">
        <v>33.668331999999999</v>
      </c>
      <c r="X19">
        <v>142.72136699999999</v>
      </c>
      <c r="Y19">
        <v>0</v>
      </c>
      <c r="Z19">
        <v>0</v>
      </c>
      <c r="AA19">
        <v>27.185511999999999</v>
      </c>
      <c r="AB19">
        <v>38.226041000000002</v>
      </c>
      <c r="AC19">
        <v>28.118266999999999</v>
      </c>
      <c r="AD19">
        <v>35.402470000000001</v>
      </c>
      <c r="AE19">
        <v>45.928192000000003</v>
      </c>
      <c r="AF19">
        <v>8.5855949999999996</v>
      </c>
      <c r="AG19">
        <v>36.681795000000001</v>
      </c>
      <c r="AH19">
        <v>147.96993399999999</v>
      </c>
      <c r="AI19">
        <v>3.0790690000000001</v>
      </c>
      <c r="AJ19">
        <v>0</v>
      </c>
      <c r="AK19">
        <v>48.619197</v>
      </c>
      <c r="AL19">
        <v>76.785250000000005</v>
      </c>
      <c r="AM19">
        <v>10.214245999999999</v>
      </c>
      <c r="AN19">
        <v>0.81436399999999998</v>
      </c>
      <c r="AO19">
        <v>28.444500000000001</v>
      </c>
      <c r="AP19">
        <v>12.517612</v>
      </c>
      <c r="AQ19">
        <v>0</v>
      </c>
      <c r="AR19">
        <v>42.724800000000002</v>
      </c>
      <c r="AS19">
        <v>30.194358999999999</v>
      </c>
      <c r="AT19">
        <v>10.882053000000001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75.290000000000006</v>
      </c>
      <c r="BA19">
        <f t="shared" si="1"/>
        <v>2300.9040019999998</v>
      </c>
      <c r="BD19">
        <v>24.6</v>
      </c>
      <c r="BE19">
        <v>7.21</v>
      </c>
      <c r="BF19">
        <v>1.03</v>
      </c>
      <c r="BG19">
        <v>3.84</v>
      </c>
      <c r="BH19">
        <v>5.45</v>
      </c>
      <c r="BI19">
        <v>2.1800000000000002</v>
      </c>
      <c r="BJ19">
        <v>3.11</v>
      </c>
      <c r="BK19">
        <v>3.72</v>
      </c>
      <c r="BL19">
        <v>0.89</v>
      </c>
      <c r="BM19">
        <v>0</v>
      </c>
      <c r="BN19">
        <v>0</v>
      </c>
      <c r="BO19">
        <v>13.84</v>
      </c>
      <c r="BP19">
        <v>3.72</v>
      </c>
      <c r="BQ19">
        <v>4.1500000000000004</v>
      </c>
      <c r="BR19">
        <v>1.1000000000000001</v>
      </c>
      <c r="BS19">
        <v>0.45</v>
      </c>
      <c r="BT19">
        <v>0</v>
      </c>
      <c r="BU19">
        <v>0</v>
      </c>
      <c r="BV19">
        <v>0</v>
      </c>
      <c r="BW19">
        <f t="shared" si="2"/>
        <v>75.290000000000006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185.89099999999999</v>
      </c>
      <c r="L20">
        <v>388.81154700000002</v>
      </c>
      <c r="M20">
        <v>43.537500000000001</v>
      </c>
      <c r="N20">
        <v>114.285938</v>
      </c>
      <c r="O20">
        <v>119.64649199999999</v>
      </c>
      <c r="P20">
        <v>105.215625</v>
      </c>
      <c r="Q20">
        <v>21.110849999999999</v>
      </c>
      <c r="R20">
        <v>41.012422000000001</v>
      </c>
      <c r="S20">
        <v>25.532422</v>
      </c>
      <c r="T20">
        <v>0</v>
      </c>
      <c r="U20">
        <v>331.97343799999999</v>
      </c>
      <c r="V20">
        <v>14.962</v>
      </c>
      <c r="W20">
        <v>33.668331999999999</v>
      </c>
      <c r="X20">
        <v>142.72136699999999</v>
      </c>
      <c r="Y20">
        <v>0</v>
      </c>
      <c r="Z20">
        <v>0</v>
      </c>
      <c r="AA20">
        <v>27.185511999999999</v>
      </c>
      <c r="AB20">
        <v>38.226041000000002</v>
      </c>
      <c r="AC20">
        <v>28.118266999999999</v>
      </c>
      <c r="AD20">
        <v>35.402470000000001</v>
      </c>
      <c r="AE20">
        <v>45.928192000000003</v>
      </c>
      <c r="AF20">
        <v>8.5855949999999996</v>
      </c>
      <c r="AG20">
        <v>36.681795000000001</v>
      </c>
      <c r="AH20">
        <v>147.96993399999999</v>
      </c>
      <c r="AI20">
        <v>3.0790690000000001</v>
      </c>
      <c r="AJ20">
        <v>0</v>
      </c>
      <c r="AK20">
        <v>48.619197</v>
      </c>
      <c r="AL20">
        <v>76.785250000000005</v>
      </c>
      <c r="AM20">
        <v>10.214245999999999</v>
      </c>
      <c r="AN20">
        <v>0.81436399999999998</v>
      </c>
      <c r="AO20">
        <v>28.444500000000001</v>
      </c>
      <c r="AP20">
        <v>12.517612</v>
      </c>
      <c r="AQ20">
        <v>0</v>
      </c>
      <c r="AR20">
        <v>42.724800000000002</v>
      </c>
      <c r="AS20">
        <v>30.194358999999999</v>
      </c>
      <c r="AT20">
        <v>10.882053000000001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75.290000000000006</v>
      </c>
      <c r="BA20">
        <f t="shared" si="1"/>
        <v>2276.032189</v>
      </c>
      <c r="BD20">
        <v>24.6</v>
      </c>
      <c r="BE20">
        <v>7.21</v>
      </c>
      <c r="BF20">
        <v>1.03</v>
      </c>
      <c r="BG20">
        <v>3.84</v>
      </c>
      <c r="BH20">
        <v>5.45</v>
      </c>
      <c r="BI20">
        <v>2.1800000000000002</v>
      </c>
      <c r="BJ20">
        <v>3.11</v>
      </c>
      <c r="BK20">
        <v>3.72</v>
      </c>
      <c r="BL20">
        <v>0.89</v>
      </c>
      <c r="BM20">
        <v>0</v>
      </c>
      <c r="BN20">
        <v>0</v>
      </c>
      <c r="BO20">
        <v>13.84</v>
      </c>
      <c r="BP20">
        <v>3.72</v>
      </c>
      <c r="BQ20">
        <v>4.1500000000000004</v>
      </c>
      <c r="BR20">
        <v>1.1000000000000001</v>
      </c>
      <c r="BS20">
        <v>0.45</v>
      </c>
      <c r="BT20">
        <v>0</v>
      </c>
      <c r="BU20">
        <v>0</v>
      </c>
      <c r="BV20">
        <v>0</v>
      </c>
      <c r="BW20">
        <f t="shared" si="2"/>
        <v>75.290000000000006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205.66853800000001</v>
      </c>
      <c r="L21">
        <v>409.03229700000003</v>
      </c>
      <c r="M21">
        <v>43.537500000000001</v>
      </c>
      <c r="N21">
        <v>114.285938</v>
      </c>
      <c r="O21">
        <v>119.64649199999999</v>
      </c>
      <c r="P21">
        <v>105.94125</v>
      </c>
      <c r="Q21">
        <v>21.110849999999999</v>
      </c>
      <c r="R21">
        <v>41.012422000000001</v>
      </c>
      <c r="S21">
        <v>25.532422</v>
      </c>
      <c r="T21">
        <v>0</v>
      </c>
      <c r="U21">
        <v>331.97343799999999</v>
      </c>
      <c r="V21">
        <v>20.056274999999999</v>
      </c>
      <c r="W21">
        <v>33.668331999999999</v>
      </c>
      <c r="X21">
        <v>142.72136699999999</v>
      </c>
      <c r="Y21">
        <v>0</v>
      </c>
      <c r="Z21">
        <v>0</v>
      </c>
      <c r="AA21">
        <v>27.185511999999999</v>
      </c>
      <c r="AB21">
        <v>38.226041000000002</v>
      </c>
      <c r="AC21">
        <v>28.118266999999999</v>
      </c>
      <c r="AD21">
        <v>35.402470000000001</v>
      </c>
      <c r="AE21">
        <v>29.791260000000001</v>
      </c>
      <c r="AF21">
        <v>8.5855949999999996</v>
      </c>
      <c r="AG21">
        <v>36.681795000000001</v>
      </c>
      <c r="AH21">
        <v>147.96993399999999</v>
      </c>
      <c r="AI21">
        <v>13.547902000000001</v>
      </c>
      <c r="AJ21">
        <v>0</v>
      </c>
      <c r="AK21">
        <v>48.619197</v>
      </c>
      <c r="AL21">
        <v>80.944919999999996</v>
      </c>
      <c r="AM21">
        <v>10.214245999999999</v>
      </c>
      <c r="AN21">
        <v>0.81436399999999998</v>
      </c>
      <c r="AO21">
        <v>28.444500000000001</v>
      </c>
      <c r="AP21">
        <v>12.517612</v>
      </c>
      <c r="AQ21">
        <v>0</v>
      </c>
      <c r="AR21">
        <v>42.724800000000002</v>
      </c>
      <c r="AS21">
        <v>30.194358999999999</v>
      </c>
      <c r="AT21">
        <v>10.882053000000001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75.290000000000006</v>
      </c>
      <c r="BA21">
        <f t="shared" si="1"/>
        <v>2320.3419479999998</v>
      </c>
      <c r="BD21">
        <v>24.6</v>
      </c>
      <c r="BE21">
        <v>7.21</v>
      </c>
      <c r="BF21">
        <v>1.03</v>
      </c>
      <c r="BG21">
        <v>3.84</v>
      </c>
      <c r="BH21">
        <v>5.45</v>
      </c>
      <c r="BI21">
        <v>2.1800000000000002</v>
      </c>
      <c r="BJ21">
        <v>3.11</v>
      </c>
      <c r="BK21">
        <v>3.72</v>
      </c>
      <c r="BL21">
        <v>0.89</v>
      </c>
      <c r="BM21">
        <v>0</v>
      </c>
      <c r="BN21">
        <v>0</v>
      </c>
      <c r="BO21">
        <v>13.84</v>
      </c>
      <c r="BP21">
        <v>3.72</v>
      </c>
      <c r="BQ21">
        <v>4.1500000000000004</v>
      </c>
      <c r="BR21">
        <v>1.1000000000000001</v>
      </c>
      <c r="BS21">
        <v>0.45</v>
      </c>
      <c r="BT21">
        <v>0</v>
      </c>
      <c r="BU21">
        <v>0</v>
      </c>
      <c r="BV21">
        <v>0</v>
      </c>
      <c r="BW21">
        <f t="shared" si="2"/>
        <v>75.290000000000006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205.66853800000001</v>
      </c>
      <c r="L22">
        <v>431.71988199999998</v>
      </c>
      <c r="M22">
        <v>43.537500000000001</v>
      </c>
      <c r="N22">
        <v>114.285938</v>
      </c>
      <c r="O22">
        <v>119.64649199999999</v>
      </c>
      <c r="P22">
        <v>105.94125</v>
      </c>
      <c r="Q22">
        <v>21.110849999999999</v>
      </c>
      <c r="R22">
        <v>41.012422000000001</v>
      </c>
      <c r="S22">
        <v>25.532422</v>
      </c>
      <c r="T22">
        <v>0</v>
      </c>
      <c r="U22">
        <v>331.97343799999999</v>
      </c>
      <c r="V22">
        <v>20.056274999999999</v>
      </c>
      <c r="W22">
        <v>33.668331999999999</v>
      </c>
      <c r="X22">
        <v>142.72136699999999</v>
      </c>
      <c r="Y22">
        <v>0</v>
      </c>
      <c r="Z22">
        <v>0</v>
      </c>
      <c r="AA22">
        <v>27.185511999999999</v>
      </c>
      <c r="AB22">
        <v>38.226041000000002</v>
      </c>
      <c r="AC22">
        <v>28.118266999999999</v>
      </c>
      <c r="AD22">
        <v>35.402470000000001</v>
      </c>
      <c r="AE22">
        <v>29.791260000000001</v>
      </c>
      <c r="AF22">
        <v>8.5855949999999996</v>
      </c>
      <c r="AG22">
        <v>36.681795000000001</v>
      </c>
      <c r="AH22">
        <v>147.96993399999999</v>
      </c>
      <c r="AI22">
        <v>13.547902000000001</v>
      </c>
      <c r="AJ22">
        <v>0</v>
      </c>
      <c r="AK22">
        <v>48.619197</v>
      </c>
      <c r="AL22">
        <v>80.944919999999996</v>
      </c>
      <c r="AM22">
        <v>10.214245999999999</v>
      </c>
      <c r="AN22">
        <v>0.81436399999999998</v>
      </c>
      <c r="AO22">
        <v>28.444500000000001</v>
      </c>
      <c r="AP22">
        <v>12.517612</v>
      </c>
      <c r="AQ22">
        <v>0</v>
      </c>
      <c r="AR22">
        <v>42.724800000000002</v>
      </c>
      <c r="AS22">
        <v>30.194358999999999</v>
      </c>
      <c r="AT22">
        <v>10.882053000000001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75.290000000000006</v>
      </c>
      <c r="BA22">
        <f t="shared" si="1"/>
        <v>2343.0295329999994</v>
      </c>
      <c r="BD22">
        <v>24.6</v>
      </c>
      <c r="BE22">
        <v>7.21</v>
      </c>
      <c r="BF22">
        <v>1.03</v>
      </c>
      <c r="BG22">
        <v>3.84</v>
      </c>
      <c r="BH22">
        <v>5.45</v>
      </c>
      <c r="BI22">
        <v>2.1800000000000002</v>
      </c>
      <c r="BJ22">
        <v>3.11</v>
      </c>
      <c r="BK22">
        <v>3.72</v>
      </c>
      <c r="BL22">
        <v>0.89</v>
      </c>
      <c r="BM22">
        <v>0</v>
      </c>
      <c r="BN22">
        <v>0</v>
      </c>
      <c r="BO22">
        <v>13.84</v>
      </c>
      <c r="BP22">
        <v>3.72</v>
      </c>
      <c r="BQ22">
        <v>4.1500000000000004</v>
      </c>
      <c r="BR22">
        <v>1.1000000000000001</v>
      </c>
      <c r="BS22">
        <v>0.45</v>
      </c>
      <c r="BT22">
        <v>0</v>
      </c>
      <c r="BU22">
        <v>0</v>
      </c>
      <c r="BV22">
        <v>0</v>
      </c>
      <c r="BW22">
        <f t="shared" si="2"/>
        <v>75.290000000000006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208.525372</v>
      </c>
      <c r="L23">
        <v>603.32535700000005</v>
      </c>
      <c r="M23">
        <v>43.537500000000001</v>
      </c>
      <c r="N23">
        <v>114.285938</v>
      </c>
      <c r="O23">
        <v>119.64649199999999</v>
      </c>
      <c r="P23">
        <v>105.94125</v>
      </c>
      <c r="Q23">
        <v>21.110849999999999</v>
      </c>
      <c r="R23">
        <v>41.012422000000001</v>
      </c>
      <c r="S23">
        <v>25.532422</v>
      </c>
      <c r="T23">
        <v>0</v>
      </c>
      <c r="U23">
        <v>331.97343799999999</v>
      </c>
      <c r="V23">
        <v>20.056274999999999</v>
      </c>
      <c r="W23">
        <v>33.668331999999999</v>
      </c>
      <c r="X23">
        <v>142.72136699999999</v>
      </c>
      <c r="Y23">
        <v>0</v>
      </c>
      <c r="Z23">
        <v>0</v>
      </c>
      <c r="AA23">
        <v>27.185511999999999</v>
      </c>
      <c r="AB23">
        <v>38.226041000000002</v>
      </c>
      <c r="AC23">
        <v>28.118266999999999</v>
      </c>
      <c r="AD23">
        <v>35.402470000000001</v>
      </c>
      <c r="AE23">
        <v>29.791260000000001</v>
      </c>
      <c r="AF23">
        <v>8.5855949999999996</v>
      </c>
      <c r="AG23">
        <v>36.681795000000001</v>
      </c>
      <c r="AH23">
        <v>147.96993399999999</v>
      </c>
      <c r="AI23">
        <v>3.0790690000000001</v>
      </c>
      <c r="AJ23">
        <v>0</v>
      </c>
      <c r="AK23">
        <v>48.619197</v>
      </c>
      <c r="AL23">
        <v>80.944919999999996</v>
      </c>
      <c r="AM23">
        <v>10.214245999999999</v>
      </c>
      <c r="AN23">
        <v>0.81436399999999998</v>
      </c>
      <c r="AO23">
        <v>28.444500000000001</v>
      </c>
      <c r="AP23">
        <v>11.154308</v>
      </c>
      <c r="AQ23">
        <v>0</v>
      </c>
      <c r="AR23">
        <v>42.724800000000002</v>
      </c>
      <c r="AS23">
        <v>31.365691999999999</v>
      </c>
      <c r="AT23">
        <v>10.882053000000001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75.290000000000006</v>
      </c>
      <c r="BA23">
        <f t="shared" si="1"/>
        <v>2506.8310379999994</v>
      </c>
      <c r="BD23">
        <v>24.6</v>
      </c>
      <c r="BE23">
        <v>7.21</v>
      </c>
      <c r="BF23">
        <v>1.03</v>
      </c>
      <c r="BG23">
        <v>3.84</v>
      </c>
      <c r="BH23">
        <v>5.45</v>
      </c>
      <c r="BI23">
        <v>2.1800000000000002</v>
      </c>
      <c r="BJ23">
        <v>3.11</v>
      </c>
      <c r="BK23">
        <v>3.72</v>
      </c>
      <c r="BL23">
        <v>0.89</v>
      </c>
      <c r="BM23">
        <v>0</v>
      </c>
      <c r="BN23">
        <v>0</v>
      </c>
      <c r="BO23">
        <v>13.84</v>
      </c>
      <c r="BP23">
        <v>3.72</v>
      </c>
      <c r="BQ23">
        <v>4.1500000000000004</v>
      </c>
      <c r="BR23">
        <v>1.1000000000000001</v>
      </c>
      <c r="BS23">
        <v>0.45</v>
      </c>
      <c r="BT23">
        <v>0</v>
      </c>
      <c r="BU23">
        <v>0</v>
      </c>
      <c r="BV23">
        <v>0</v>
      </c>
      <c r="BW23">
        <f t="shared" si="2"/>
        <v>75.290000000000006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208.525372</v>
      </c>
      <c r="L24">
        <v>603.58658200000002</v>
      </c>
      <c r="M24">
        <v>43.537500000000001</v>
      </c>
      <c r="N24">
        <v>114.285938</v>
      </c>
      <c r="O24">
        <v>119.64649199999999</v>
      </c>
      <c r="P24">
        <v>105.94125</v>
      </c>
      <c r="Q24">
        <v>21.110849999999999</v>
      </c>
      <c r="R24">
        <v>41.012422000000001</v>
      </c>
      <c r="S24">
        <v>25.532422</v>
      </c>
      <c r="T24">
        <v>0</v>
      </c>
      <c r="U24">
        <v>331.97343799999999</v>
      </c>
      <c r="V24">
        <v>20.056274999999999</v>
      </c>
      <c r="W24">
        <v>33.668331999999999</v>
      </c>
      <c r="X24">
        <v>142.72136699999999</v>
      </c>
      <c r="Y24">
        <v>0</v>
      </c>
      <c r="Z24">
        <v>0</v>
      </c>
      <c r="AA24">
        <v>40.778267</v>
      </c>
      <c r="AB24">
        <v>38.226041000000002</v>
      </c>
      <c r="AC24">
        <v>28.118266999999999</v>
      </c>
      <c r="AD24">
        <v>35.402470000000001</v>
      </c>
      <c r="AE24">
        <v>29.791260000000001</v>
      </c>
      <c r="AF24">
        <v>8.5855949999999996</v>
      </c>
      <c r="AG24">
        <v>36.681795000000001</v>
      </c>
      <c r="AH24">
        <v>147.96993399999999</v>
      </c>
      <c r="AI24">
        <v>3.0790690000000001</v>
      </c>
      <c r="AJ24">
        <v>0</v>
      </c>
      <c r="AK24">
        <v>48.619197</v>
      </c>
      <c r="AL24">
        <v>80.944919999999996</v>
      </c>
      <c r="AM24">
        <v>10.214245999999999</v>
      </c>
      <c r="AN24">
        <v>0.81436399999999998</v>
      </c>
      <c r="AO24">
        <v>28.444500000000001</v>
      </c>
      <c r="AP24">
        <v>11.154308</v>
      </c>
      <c r="AQ24">
        <v>0</v>
      </c>
      <c r="AR24">
        <v>42.724800000000002</v>
      </c>
      <c r="AS24">
        <v>31.365691999999999</v>
      </c>
      <c r="AT24">
        <v>10.882053000000001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75.290000000000006</v>
      </c>
      <c r="BA24">
        <f t="shared" si="1"/>
        <v>2520.6850179999992</v>
      </c>
      <c r="BD24">
        <v>24.6</v>
      </c>
      <c r="BE24">
        <v>7.21</v>
      </c>
      <c r="BF24">
        <v>1.03</v>
      </c>
      <c r="BG24">
        <v>3.84</v>
      </c>
      <c r="BH24">
        <v>5.45</v>
      </c>
      <c r="BI24">
        <v>2.1800000000000002</v>
      </c>
      <c r="BJ24">
        <v>3.11</v>
      </c>
      <c r="BK24">
        <v>3.72</v>
      </c>
      <c r="BL24">
        <v>0.89</v>
      </c>
      <c r="BM24">
        <v>0</v>
      </c>
      <c r="BN24">
        <v>0</v>
      </c>
      <c r="BO24">
        <v>13.84</v>
      </c>
      <c r="BP24">
        <v>3.72</v>
      </c>
      <c r="BQ24">
        <v>4.1500000000000004</v>
      </c>
      <c r="BR24">
        <v>1.1000000000000001</v>
      </c>
      <c r="BS24">
        <v>0.45</v>
      </c>
      <c r="BT24">
        <v>0</v>
      </c>
      <c r="BU24">
        <v>0</v>
      </c>
      <c r="BV24">
        <v>0</v>
      </c>
      <c r="BW24">
        <f t="shared" si="2"/>
        <v>75.290000000000006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208.525372</v>
      </c>
      <c r="L25">
        <v>603.58658200000002</v>
      </c>
      <c r="M25">
        <v>43.537500000000001</v>
      </c>
      <c r="N25">
        <v>114.285938</v>
      </c>
      <c r="O25">
        <v>119.64649199999999</v>
      </c>
      <c r="P25">
        <v>105.94125</v>
      </c>
      <c r="Q25">
        <v>21.110849999999999</v>
      </c>
      <c r="R25">
        <v>41.012422000000001</v>
      </c>
      <c r="S25">
        <v>25.532422</v>
      </c>
      <c r="T25">
        <v>0</v>
      </c>
      <c r="U25">
        <v>315.64687500000002</v>
      </c>
      <c r="V25">
        <v>20.056274999999999</v>
      </c>
      <c r="W25">
        <v>33.668331999999999</v>
      </c>
      <c r="X25">
        <v>142.72136699999999</v>
      </c>
      <c r="Y25">
        <v>0</v>
      </c>
      <c r="Z25">
        <v>0</v>
      </c>
      <c r="AA25">
        <v>40.778267</v>
      </c>
      <c r="AB25">
        <v>38.226041000000002</v>
      </c>
      <c r="AC25">
        <v>28.118266999999999</v>
      </c>
      <c r="AD25">
        <v>35.402470000000001</v>
      </c>
      <c r="AE25">
        <v>29.791260000000001</v>
      </c>
      <c r="AF25">
        <v>8.5855949999999996</v>
      </c>
      <c r="AG25">
        <v>36.681795000000001</v>
      </c>
      <c r="AH25">
        <v>147.96993399999999</v>
      </c>
      <c r="AI25">
        <v>3.0790690000000001</v>
      </c>
      <c r="AJ25">
        <v>0</v>
      </c>
      <c r="AK25">
        <v>48.619197</v>
      </c>
      <c r="AL25">
        <v>80.944919999999996</v>
      </c>
      <c r="AM25">
        <v>10.214245999999999</v>
      </c>
      <c r="AN25">
        <v>0.83287199999999995</v>
      </c>
      <c r="AO25">
        <v>28.444500000000001</v>
      </c>
      <c r="AP25">
        <v>11.154308</v>
      </c>
      <c r="AQ25">
        <v>0</v>
      </c>
      <c r="AR25">
        <v>42.724800000000002</v>
      </c>
      <c r="AS25">
        <v>31.365691999999999</v>
      </c>
      <c r="AT25">
        <v>10.882053000000001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75.290000000000006</v>
      </c>
      <c r="BA25">
        <f t="shared" si="1"/>
        <v>2504.3769629999993</v>
      </c>
      <c r="BD25">
        <v>24.6</v>
      </c>
      <c r="BE25">
        <v>7.21</v>
      </c>
      <c r="BF25">
        <v>1.03</v>
      </c>
      <c r="BG25">
        <v>3.84</v>
      </c>
      <c r="BH25">
        <v>5.45</v>
      </c>
      <c r="BI25">
        <v>2.1800000000000002</v>
      </c>
      <c r="BJ25">
        <v>3.11</v>
      </c>
      <c r="BK25">
        <v>3.72</v>
      </c>
      <c r="BL25">
        <v>0.89</v>
      </c>
      <c r="BM25">
        <v>0</v>
      </c>
      <c r="BN25">
        <v>0</v>
      </c>
      <c r="BO25">
        <v>13.84</v>
      </c>
      <c r="BP25">
        <v>3.72</v>
      </c>
      <c r="BQ25">
        <v>4.1500000000000004</v>
      </c>
      <c r="BR25">
        <v>1.1000000000000001</v>
      </c>
      <c r="BS25">
        <v>0.45</v>
      </c>
      <c r="BT25">
        <v>0</v>
      </c>
      <c r="BU25">
        <v>0</v>
      </c>
      <c r="BV25">
        <v>0</v>
      </c>
      <c r="BW25">
        <f t="shared" si="2"/>
        <v>75.290000000000006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208.525372</v>
      </c>
      <c r="L26">
        <v>603.87683200000004</v>
      </c>
      <c r="M26">
        <v>43.537500000000001</v>
      </c>
      <c r="N26">
        <v>114.285938</v>
      </c>
      <c r="O26">
        <v>119.64649199999999</v>
      </c>
      <c r="P26">
        <v>105.94125</v>
      </c>
      <c r="Q26">
        <v>21.110849999999999</v>
      </c>
      <c r="R26">
        <v>41.012422000000001</v>
      </c>
      <c r="S26">
        <v>25.532422</v>
      </c>
      <c r="T26">
        <v>0</v>
      </c>
      <c r="U26">
        <v>315.64687500000002</v>
      </c>
      <c r="V26">
        <v>20.056274999999999</v>
      </c>
      <c r="W26">
        <v>33.668331999999999</v>
      </c>
      <c r="X26">
        <v>142.72136699999999</v>
      </c>
      <c r="Y26">
        <v>0</v>
      </c>
      <c r="Z26">
        <v>0</v>
      </c>
      <c r="AA26">
        <v>40.778267</v>
      </c>
      <c r="AB26">
        <v>38.226041000000002</v>
      </c>
      <c r="AC26">
        <v>28.118266999999999</v>
      </c>
      <c r="AD26">
        <v>35.402470000000001</v>
      </c>
      <c r="AE26">
        <v>29.791260000000001</v>
      </c>
      <c r="AF26">
        <v>8.5855949999999996</v>
      </c>
      <c r="AG26">
        <v>36.681795000000001</v>
      </c>
      <c r="AH26">
        <v>147.96993399999999</v>
      </c>
      <c r="AI26">
        <v>16.011157999999998</v>
      </c>
      <c r="AJ26">
        <v>0</v>
      </c>
      <c r="AK26">
        <v>48.619197</v>
      </c>
      <c r="AL26">
        <v>80.944919999999996</v>
      </c>
      <c r="AM26">
        <v>10.214245999999999</v>
      </c>
      <c r="AN26">
        <v>0.83287199999999995</v>
      </c>
      <c r="AO26">
        <v>28.444500000000001</v>
      </c>
      <c r="AP26">
        <v>11.154308</v>
      </c>
      <c r="AQ26">
        <v>0</v>
      </c>
      <c r="AR26">
        <v>42.724800000000002</v>
      </c>
      <c r="AS26">
        <v>31.365691999999999</v>
      </c>
      <c r="AT26">
        <v>10.882053000000001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75.410000000000011</v>
      </c>
      <c r="BA26">
        <f t="shared" si="1"/>
        <v>2517.7193019999991</v>
      </c>
      <c r="BD26">
        <v>24.6</v>
      </c>
      <c r="BE26">
        <v>7.21</v>
      </c>
      <c r="BF26">
        <v>1.03</v>
      </c>
      <c r="BG26">
        <v>3.84</v>
      </c>
      <c r="BH26">
        <v>5.45</v>
      </c>
      <c r="BI26">
        <v>2.1800000000000002</v>
      </c>
      <c r="BJ26">
        <v>3.11</v>
      </c>
      <c r="BK26">
        <v>3.8</v>
      </c>
      <c r="BL26">
        <v>0.93</v>
      </c>
      <c r="BM26">
        <v>0</v>
      </c>
      <c r="BN26">
        <v>0</v>
      </c>
      <c r="BO26">
        <v>13.84</v>
      </c>
      <c r="BP26">
        <v>3.72</v>
      </c>
      <c r="BQ26">
        <v>4.1500000000000004</v>
      </c>
      <c r="BR26">
        <v>1.1000000000000001</v>
      </c>
      <c r="BS26">
        <v>0.45</v>
      </c>
      <c r="BT26">
        <v>0</v>
      </c>
      <c r="BU26">
        <v>0</v>
      </c>
      <c r="BV26">
        <v>0</v>
      </c>
      <c r="BW26">
        <f t="shared" si="2"/>
        <v>75.410000000000011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208.525372</v>
      </c>
      <c r="L27">
        <v>603.61560699999995</v>
      </c>
      <c r="M27">
        <v>43.537500000000001</v>
      </c>
      <c r="N27">
        <v>114.285938</v>
      </c>
      <c r="O27">
        <v>119.64649199999999</v>
      </c>
      <c r="P27">
        <v>105.94125</v>
      </c>
      <c r="Q27">
        <v>21.110849999999999</v>
      </c>
      <c r="R27">
        <v>41.012422000000001</v>
      </c>
      <c r="S27">
        <v>25.532422</v>
      </c>
      <c r="T27">
        <v>0</v>
      </c>
      <c r="U27">
        <v>315.64687500000002</v>
      </c>
      <c r="V27">
        <v>20.056274999999999</v>
      </c>
      <c r="W27">
        <v>33.668331999999999</v>
      </c>
      <c r="X27">
        <v>142.72136699999999</v>
      </c>
      <c r="Y27">
        <v>0</v>
      </c>
      <c r="Z27">
        <v>0</v>
      </c>
      <c r="AA27">
        <v>40.778267</v>
      </c>
      <c r="AB27">
        <v>38.226041000000002</v>
      </c>
      <c r="AC27">
        <v>28.118266999999999</v>
      </c>
      <c r="AD27">
        <v>35.402470000000001</v>
      </c>
      <c r="AE27">
        <v>29.791260000000001</v>
      </c>
      <c r="AF27">
        <v>8.5855949999999996</v>
      </c>
      <c r="AG27">
        <v>36.681795000000001</v>
      </c>
      <c r="AH27">
        <v>147.96993399999999</v>
      </c>
      <c r="AI27">
        <v>18.474412000000001</v>
      </c>
      <c r="AJ27">
        <v>0</v>
      </c>
      <c r="AK27">
        <v>48.619197</v>
      </c>
      <c r="AL27">
        <v>80.944919999999996</v>
      </c>
      <c r="AM27">
        <v>10.214245999999999</v>
      </c>
      <c r="AN27">
        <v>0.83287199999999995</v>
      </c>
      <c r="AO27">
        <v>28.444500000000001</v>
      </c>
      <c r="AP27">
        <v>9.6670660000000002</v>
      </c>
      <c r="AQ27">
        <v>0</v>
      </c>
      <c r="AR27">
        <v>42.724800000000002</v>
      </c>
      <c r="AS27">
        <v>30.584803999999998</v>
      </c>
      <c r="AT27">
        <v>10.882053000000001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75.039999999999992</v>
      </c>
      <c r="BA27">
        <f t="shared" si="1"/>
        <v>2517.2832009999997</v>
      </c>
      <c r="BD27">
        <v>23.3</v>
      </c>
      <c r="BE27">
        <v>7.38</v>
      </c>
      <c r="BF27">
        <v>0.98</v>
      </c>
      <c r="BG27">
        <v>3.96</v>
      </c>
      <c r="BH27">
        <v>5.62</v>
      </c>
      <c r="BI27">
        <v>2.2200000000000002</v>
      </c>
      <c r="BJ27">
        <v>3.01</v>
      </c>
      <c r="BK27">
        <v>3.8</v>
      </c>
      <c r="BL27">
        <v>0.97</v>
      </c>
      <c r="BM27">
        <v>0</v>
      </c>
      <c r="BN27">
        <v>0</v>
      </c>
      <c r="BO27">
        <v>14.18</v>
      </c>
      <c r="BP27">
        <v>3.85</v>
      </c>
      <c r="BQ27">
        <v>4.28</v>
      </c>
      <c r="BR27">
        <v>1.04</v>
      </c>
      <c r="BS27">
        <v>0.45</v>
      </c>
      <c r="BT27">
        <v>0</v>
      </c>
      <c r="BU27">
        <v>0</v>
      </c>
      <c r="BV27">
        <v>0</v>
      </c>
      <c r="BW27">
        <f t="shared" si="2"/>
        <v>75.039999999999992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208.525372</v>
      </c>
      <c r="L28">
        <v>603.90585699999997</v>
      </c>
      <c r="M28">
        <v>43.537500000000001</v>
      </c>
      <c r="N28">
        <v>114.285938</v>
      </c>
      <c r="O28">
        <v>119.64649199999999</v>
      </c>
      <c r="P28">
        <v>105.94125</v>
      </c>
      <c r="Q28">
        <v>21.110849999999999</v>
      </c>
      <c r="R28">
        <v>41.012422000000001</v>
      </c>
      <c r="S28">
        <v>25.532422</v>
      </c>
      <c r="T28">
        <v>0</v>
      </c>
      <c r="U28">
        <v>315.64687500000002</v>
      </c>
      <c r="V28">
        <v>20.056274999999999</v>
      </c>
      <c r="W28">
        <v>33.668331999999999</v>
      </c>
      <c r="X28">
        <v>142.72136699999999</v>
      </c>
      <c r="Y28">
        <v>0</v>
      </c>
      <c r="Z28">
        <v>0</v>
      </c>
      <c r="AA28">
        <v>40.778267</v>
      </c>
      <c r="AB28">
        <v>38.226041000000002</v>
      </c>
      <c r="AC28">
        <v>28.118266999999999</v>
      </c>
      <c r="AD28">
        <v>35.402470000000001</v>
      </c>
      <c r="AE28">
        <v>29.791260000000001</v>
      </c>
      <c r="AF28">
        <v>8.5855949999999996</v>
      </c>
      <c r="AG28">
        <v>36.681795000000001</v>
      </c>
      <c r="AH28">
        <v>147.96993399999999</v>
      </c>
      <c r="AI28">
        <v>64.044629999999998</v>
      </c>
      <c r="AJ28">
        <v>0</v>
      </c>
      <c r="AK28">
        <v>48.619197</v>
      </c>
      <c r="AL28">
        <v>80.944919999999996</v>
      </c>
      <c r="AM28">
        <v>10.214245999999999</v>
      </c>
      <c r="AN28">
        <v>0.83287199999999995</v>
      </c>
      <c r="AO28">
        <v>28.444500000000001</v>
      </c>
      <c r="AP28">
        <v>9.6670660000000002</v>
      </c>
      <c r="AQ28">
        <v>0</v>
      </c>
      <c r="AR28">
        <v>42.724800000000002</v>
      </c>
      <c r="AS28">
        <v>30.584803999999998</v>
      </c>
      <c r="AT28">
        <v>10.882053000000001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75.039999999999992</v>
      </c>
      <c r="BA28">
        <f t="shared" si="1"/>
        <v>2563.1436689999996</v>
      </c>
      <c r="BD28">
        <v>23.3</v>
      </c>
      <c r="BE28">
        <v>7.38</v>
      </c>
      <c r="BF28">
        <v>0.98</v>
      </c>
      <c r="BG28">
        <v>3.96</v>
      </c>
      <c r="BH28">
        <v>5.62</v>
      </c>
      <c r="BI28">
        <v>2.2200000000000002</v>
      </c>
      <c r="BJ28">
        <v>3.01</v>
      </c>
      <c r="BK28">
        <v>3.8</v>
      </c>
      <c r="BL28">
        <v>0.97</v>
      </c>
      <c r="BM28">
        <v>0</v>
      </c>
      <c r="BN28">
        <v>0</v>
      </c>
      <c r="BO28">
        <v>14.18</v>
      </c>
      <c r="BP28">
        <v>3.85</v>
      </c>
      <c r="BQ28">
        <v>4.28</v>
      </c>
      <c r="BR28">
        <v>1.04</v>
      </c>
      <c r="BS28">
        <v>0.45</v>
      </c>
      <c r="BT28">
        <v>0</v>
      </c>
      <c r="BU28">
        <v>0</v>
      </c>
      <c r="BV28">
        <v>0</v>
      </c>
      <c r="BW28">
        <f t="shared" si="2"/>
        <v>75.039999999999992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208.525372</v>
      </c>
      <c r="L29">
        <v>603.34470699999997</v>
      </c>
      <c r="M29">
        <v>43.537500000000001</v>
      </c>
      <c r="N29">
        <v>114.285938</v>
      </c>
      <c r="O29">
        <v>119.64649199999999</v>
      </c>
      <c r="P29">
        <v>105.94125</v>
      </c>
      <c r="Q29">
        <v>21.110849999999999</v>
      </c>
      <c r="R29">
        <v>41.012422000000001</v>
      </c>
      <c r="S29">
        <v>25.532422</v>
      </c>
      <c r="T29">
        <v>0</v>
      </c>
      <c r="U29">
        <v>315.64687500000002</v>
      </c>
      <c r="V29">
        <v>20.056274999999999</v>
      </c>
      <c r="W29">
        <v>33.668331999999999</v>
      </c>
      <c r="X29">
        <v>142.72136699999999</v>
      </c>
      <c r="Y29">
        <v>0</v>
      </c>
      <c r="Z29">
        <v>0</v>
      </c>
      <c r="AA29">
        <v>40.778267</v>
      </c>
      <c r="AB29">
        <v>38.226041000000002</v>
      </c>
      <c r="AC29">
        <v>28.118266999999999</v>
      </c>
      <c r="AD29">
        <v>35.402470000000001</v>
      </c>
      <c r="AE29">
        <v>29.791260000000001</v>
      </c>
      <c r="AF29">
        <v>8.5855949999999996</v>
      </c>
      <c r="AG29">
        <v>36.681795000000001</v>
      </c>
      <c r="AH29">
        <v>147.96993399999999</v>
      </c>
      <c r="AI29">
        <v>64.044629999999998</v>
      </c>
      <c r="AJ29">
        <v>0</v>
      </c>
      <c r="AK29">
        <v>48.619197</v>
      </c>
      <c r="AL29">
        <v>80.944919999999996</v>
      </c>
      <c r="AM29">
        <v>10.214245999999999</v>
      </c>
      <c r="AN29">
        <v>0.83287199999999995</v>
      </c>
      <c r="AO29">
        <v>28.444500000000001</v>
      </c>
      <c r="AP29">
        <v>9.6670660000000002</v>
      </c>
      <c r="AQ29">
        <v>0</v>
      </c>
      <c r="AR29">
        <v>42.724800000000002</v>
      </c>
      <c r="AS29">
        <v>30.584803999999998</v>
      </c>
      <c r="AT29">
        <v>10.882053000000001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75.039999999999992</v>
      </c>
      <c r="BA29">
        <f t="shared" si="1"/>
        <v>2562.5825189999996</v>
      </c>
      <c r="BD29">
        <v>23.3</v>
      </c>
      <c r="BE29">
        <v>7.38</v>
      </c>
      <c r="BF29">
        <v>0.98</v>
      </c>
      <c r="BG29">
        <v>3.96</v>
      </c>
      <c r="BH29">
        <v>5.62</v>
      </c>
      <c r="BI29">
        <v>2.2200000000000002</v>
      </c>
      <c r="BJ29">
        <v>3.01</v>
      </c>
      <c r="BK29">
        <v>3.8</v>
      </c>
      <c r="BL29">
        <v>0.97</v>
      </c>
      <c r="BM29">
        <v>0</v>
      </c>
      <c r="BN29">
        <v>0</v>
      </c>
      <c r="BO29">
        <v>14.18</v>
      </c>
      <c r="BP29">
        <v>3.85</v>
      </c>
      <c r="BQ29">
        <v>4.28</v>
      </c>
      <c r="BR29">
        <v>1.04</v>
      </c>
      <c r="BS29">
        <v>0.45</v>
      </c>
      <c r="BT29">
        <v>0</v>
      </c>
      <c r="BU29">
        <v>0</v>
      </c>
      <c r="BV29">
        <v>0</v>
      </c>
      <c r="BW29">
        <f t="shared" si="2"/>
        <v>75.039999999999992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208.525372</v>
      </c>
      <c r="L30">
        <v>603.65430700000002</v>
      </c>
      <c r="M30">
        <v>43.537500000000001</v>
      </c>
      <c r="N30">
        <v>114.285938</v>
      </c>
      <c r="O30">
        <v>119.64649199999999</v>
      </c>
      <c r="P30">
        <v>105.94125</v>
      </c>
      <c r="Q30">
        <v>21.110849999999999</v>
      </c>
      <c r="R30">
        <v>41.012422000000001</v>
      </c>
      <c r="S30">
        <v>25.532422</v>
      </c>
      <c r="T30">
        <v>0</v>
      </c>
      <c r="U30">
        <v>315.64687500000002</v>
      </c>
      <c r="V30">
        <v>20.056274999999999</v>
      </c>
      <c r="W30">
        <v>33.668331999999999</v>
      </c>
      <c r="X30">
        <v>142.72136699999999</v>
      </c>
      <c r="Y30">
        <v>0</v>
      </c>
      <c r="Z30">
        <v>0</v>
      </c>
      <c r="AA30">
        <v>40.778267</v>
      </c>
      <c r="AB30">
        <v>38.226041000000002</v>
      </c>
      <c r="AC30">
        <v>28.118266999999999</v>
      </c>
      <c r="AD30">
        <v>35.402470000000001</v>
      </c>
      <c r="AE30">
        <v>29.791260000000001</v>
      </c>
      <c r="AF30">
        <v>8.5855949999999996</v>
      </c>
      <c r="AG30">
        <v>36.681795000000001</v>
      </c>
      <c r="AH30">
        <v>147.96993399999999</v>
      </c>
      <c r="AI30">
        <v>64.044629999999998</v>
      </c>
      <c r="AJ30">
        <v>0</v>
      </c>
      <c r="AK30">
        <v>48.619197</v>
      </c>
      <c r="AL30">
        <v>80.944919999999996</v>
      </c>
      <c r="AM30">
        <v>10.214245999999999</v>
      </c>
      <c r="AN30">
        <v>0.83287199999999995</v>
      </c>
      <c r="AO30">
        <v>28.444500000000001</v>
      </c>
      <c r="AP30">
        <v>9.6670660000000002</v>
      </c>
      <c r="AQ30">
        <v>0</v>
      </c>
      <c r="AR30">
        <v>42.724800000000002</v>
      </c>
      <c r="AS30">
        <v>30.584803999999998</v>
      </c>
      <c r="AT30">
        <v>10.882053000000001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75.039999999999992</v>
      </c>
      <c r="BA30">
        <f t="shared" si="1"/>
        <v>2562.8921189999996</v>
      </c>
      <c r="BD30">
        <v>23.3</v>
      </c>
      <c r="BE30">
        <v>7.38</v>
      </c>
      <c r="BF30">
        <v>0.98</v>
      </c>
      <c r="BG30">
        <v>3.96</v>
      </c>
      <c r="BH30">
        <v>5.62</v>
      </c>
      <c r="BI30">
        <v>2.2200000000000002</v>
      </c>
      <c r="BJ30">
        <v>3.01</v>
      </c>
      <c r="BK30">
        <v>3.8</v>
      </c>
      <c r="BL30">
        <v>0.97</v>
      </c>
      <c r="BM30">
        <v>0</v>
      </c>
      <c r="BN30">
        <v>0</v>
      </c>
      <c r="BO30">
        <v>14.18</v>
      </c>
      <c r="BP30">
        <v>3.85</v>
      </c>
      <c r="BQ30">
        <v>4.28</v>
      </c>
      <c r="BR30">
        <v>1.04</v>
      </c>
      <c r="BS30">
        <v>0.45</v>
      </c>
      <c r="BT30">
        <v>0</v>
      </c>
      <c r="BU30">
        <v>0</v>
      </c>
      <c r="BV30">
        <v>0</v>
      </c>
      <c r="BW30">
        <f t="shared" si="2"/>
        <v>75.039999999999992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208.525372</v>
      </c>
      <c r="L31">
        <v>603.925207</v>
      </c>
      <c r="M31">
        <v>43.537500000000001</v>
      </c>
      <c r="N31">
        <v>114.285938</v>
      </c>
      <c r="O31">
        <v>119.64649199999999</v>
      </c>
      <c r="P31">
        <v>105.94125</v>
      </c>
      <c r="Q31">
        <v>21.110849999999999</v>
      </c>
      <c r="R31">
        <v>41.012422000000001</v>
      </c>
      <c r="S31">
        <v>25.532422</v>
      </c>
      <c r="T31">
        <v>0</v>
      </c>
      <c r="U31">
        <v>315.64687500000002</v>
      </c>
      <c r="V31">
        <v>20.056274999999999</v>
      </c>
      <c r="W31">
        <v>33.668331999999999</v>
      </c>
      <c r="X31">
        <v>142.72136699999999</v>
      </c>
      <c r="Y31">
        <v>0</v>
      </c>
      <c r="Z31">
        <v>0</v>
      </c>
      <c r="AA31">
        <v>40.778267</v>
      </c>
      <c r="AB31">
        <v>38.226041000000002</v>
      </c>
      <c r="AC31">
        <v>28.118266999999999</v>
      </c>
      <c r="AD31">
        <v>35.402470000000001</v>
      </c>
      <c r="AE31">
        <v>45.928192000000003</v>
      </c>
      <c r="AF31">
        <v>8.5855949999999996</v>
      </c>
      <c r="AG31">
        <v>36.681795000000001</v>
      </c>
      <c r="AH31">
        <v>147.96993399999999</v>
      </c>
      <c r="AI31">
        <v>64.044629999999998</v>
      </c>
      <c r="AJ31">
        <v>0</v>
      </c>
      <c r="AK31">
        <v>48.619197</v>
      </c>
      <c r="AL31">
        <v>80.944919999999996</v>
      </c>
      <c r="AM31">
        <v>10.214245999999999</v>
      </c>
      <c r="AN31">
        <v>0.83287199999999995</v>
      </c>
      <c r="AO31">
        <v>28.444500000000001</v>
      </c>
      <c r="AP31">
        <v>9.6670660000000002</v>
      </c>
      <c r="AQ31">
        <v>0</v>
      </c>
      <c r="AR31">
        <v>42.724800000000002</v>
      </c>
      <c r="AS31">
        <v>30.584803999999998</v>
      </c>
      <c r="AT31">
        <v>10.882053000000001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74.960000000000008</v>
      </c>
      <c r="BA31">
        <f t="shared" si="1"/>
        <v>2579.2199509999996</v>
      </c>
      <c r="BD31">
        <v>23.3</v>
      </c>
      <c r="BE31">
        <v>7.38</v>
      </c>
      <c r="BF31">
        <v>0.98</v>
      </c>
      <c r="BG31">
        <v>3.96</v>
      </c>
      <c r="BH31">
        <v>5.62</v>
      </c>
      <c r="BI31">
        <v>2.2200000000000002</v>
      </c>
      <c r="BJ31">
        <v>3.01</v>
      </c>
      <c r="BK31">
        <v>3.74</v>
      </c>
      <c r="BL31">
        <v>0.95</v>
      </c>
      <c r="BM31">
        <v>0</v>
      </c>
      <c r="BN31">
        <v>0</v>
      </c>
      <c r="BO31">
        <v>14.18</v>
      </c>
      <c r="BP31">
        <v>3.85</v>
      </c>
      <c r="BQ31">
        <v>4.28</v>
      </c>
      <c r="BR31">
        <v>1.04</v>
      </c>
      <c r="BS31">
        <v>0.45</v>
      </c>
      <c r="BT31">
        <v>0</v>
      </c>
      <c r="BU31">
        <v>0</v>
      </c>
      <c r="BV31">
        <v>0</v>
      </c>
      <c r="BW31">
        <f t="shared" si="2"/>
        <v>74.960000000000008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208.525372</v>
      </c>
      <c r="L32">
        <v>603.83813199999997</v>
      </c>
      <c r="M32">
        <v>43.537500000000001</v>
      </c>
      <c r="N32">
        <v>114.285938</v>
      </c>
      <c r="O32">
        <v>119.64649199999999</v>
      </c>
      <c r="P32">
        <v>105.94125</v>
      </c>
      <c r="Q32">
        <v>21.110849999999999</v>
      </c>
      <c r="R32">
        <v>41.012422000000001</v>
      </c>
      <c r="S32">
        <v>25.532422</v>
      </c>
      <c r="T32">
        <v>0</v>
      </c>
      <c r="U32">
        <v>315.64687500000002</v>
      </c>
      <c r="V32">
        <v>20.056274999999999</v>
      </c>
      <c r="W32">
        <v>33.668331999999999</v>
      </c>
      <c r="X32">
        <v>142.72136699999999</v>
      </c>
      <c r="Y32">
        <v>0</v>
      </c>
      <c r="Z32">
        <v>0</v>
      </c>
      <c r="AA32">
        <v>40.778267</v>
      </c>
      <c r="AB32">
        <v>38.226041000000002</v>
      </c>
      <c r="AC32">
        <v>28.118266999999999</v>
      </c>
      <c r="AD32">
        <v>35.402470000000001</v>
      </c>
      <c r="AE32">
        <v>45.928192000000003</v>
      </c>
      <c r="AF32">
        <v>8.5855949999999996</v>
      </c>
      <c r="AG32">
        <v>36.681795000000001</v>
      </c>
      <c r="AH32">
        <v>147.96993399999999</v>
      </c>
      <c r="AI32">
        <v>64.044629999999998</v>
      </c>
      <c r="AJ32">
        <v>0</v>
      </c>
      <c r="AK32">
        <v>48.619197</v>
      </c>
      <c r="AL32">
        <v>80.944919999999996</v>
      </c>
      <c r="AM32">
        <v>10.214245999999999</v>
      </c>
      <c r="AN32">
        <v>0.83287199999999995</v>
      </c>
      <c r="AO32">
        <v>28.444500000000001</v>
      </c>
      <c r="AP32">
        <v>9.6670660000000002</v>
      </c>
      <c r="AQ32">
        <v>0</v>
      </c>
      <c r="AR32">
        <v>42.724800000000002</v>
      </c>
      <c r="AS32">
        <v>30.584803999999998</v>
      </c>
      <c r="AT32">
        <v>10.882053000000001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74.960000000000008</v>
      </c>
      <c r="BA32">
        <f t="shared" si="1"/>
        <v>2579.1328759999992</v>
      </c>
      <c r="BD32">
        <v>23.3</v>
      </c>
      <c r="BE32">
        <v>7.38</v>
      </c>
      <c r="BF32">
        <v>0.98</v>
      </c>
      <c r="BG32">
        <v>3.96</v>
      </c>
      <c r="BH32">
        <v>5.62</v>
      </c>
      <c r="BI32">
        <v>2.2200000000000002</v>
      </c>
      <c r="BJ32">
        <v>3.01</v>
      </c>
      <c r="BK32">
        <v>3.74</v>
      </c>
      <c r="BL32">
        <v>0.95</v>
      </c>
      <c r="BM32">
        <v>0</v>
      </c>
      <c r="BN32">
        <v>0</v>
      </c>
      <c r="BO32">
        <v>14.18</v>
      </c>
      <c r="BP32">
        <v>3.85</v>
      </c>
      <c r="BQ32">
        <v>4.28</v>
      </c>
      <c r="BR32">
        <v>1.04</v>
      </c>
      <c r="BS32">
        <v>0.45</v>
      </c>
      <c r="BT32">
        <v>0</v>
      </c>
      <c r="BU32">
        <v>0</v>
      </c>
      <c r="BV32">
        <v>0</v>
      </c>
      <c r="BW32">
        <f t="shared" si="2"/>
        <v>74.960000000000008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208.525372</v>
      </c>
      <c r="L33">
        <v>589.59682199999997</v>
      </c>
      <c r="M33">
        <v>43.537500000000001</v>
      </c>
      <c r="N33">
        <v>114.285938</v>
      </c>
      <c r="O33">
        <v>119.64649199999999</v>
      </c>
      <c r="P33">
        <v>105.94125</v>
      </c>
      <c r="Q33">
        <v>21.110849999999999</v>
      </c>
      <c r="R33">
        <v>41.012422000000001</v>
      </c>
      <c r="S33">
        <v>25.532422</v>
      </c>
      <c r="T33">
        <v>0</v>
      </c>
      <c r="U33">
        <v>315.64687500000002</v>
      </c>
      <c r="V33">
        <v>20.056274999999999</v>
      </c>
      <c r="W33">
        <v>33.668331999999999</v>
      </c>
      <c r="X33">
        <v>142.72136699999999</v>
      </c>
      <c r="Y33">
        <v>0</v>
      </c>
      <c r="Z33">
        <v>0</v>
      </c>
      <c r="AA33">
        <v>40.778267</v>
      </c>
      <c r="AB33">
        <v>38.226041000000002</v>
      </c>
      <c r="AC33">
        <v>28.118266999999999</v>
      </c>
      <c r="AD33">
        <v>35.402470000000001</v>
      </c>
      <c r="AE33">
        <v>45.928192000000003</v>
      </c>
      <c r="AF33">
        <v>8.5855949999999996</v>
      </c>
      <c r="AG33">
        <v>36.681795000000001</v>
      </c>
      <c r="AH33">
        <v>147.96993399999999</v>
      </c>
      <c r="AI33">
        <v>64.044629999999998</v>
      </c>
      <c r="AJ33">
        <v>0</v>
      </c>
      <c r="AK33">
        <v>48.619197</v>
      </c>
      <c r="AL33">
        <v>76.785250000000005</v>
      </c>
      <c r="AM33">
        <v>10.214245999999999</v>
      </c>
      <c r="AN33">
        <v>0.83287199999999995</v>
      </c>
      <c r="AO33">
        <v>28.444500000000001</v>
      </c>
      <c r="AP33">
        <v>3.4702289999999998</v>
      </c>
      <c r="AQ33">
        <v>0</v>
      </c>
      <c r="AR33">
        <v>42.724800000000002</v>
      </c>
      <c r="AS33">
        <v>30.584803999999998</v>
      </c>
      <c r="AT33">
        <v>10.882053000000001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74.960000000000008</v>
      </c>
      <c r="BA33">
        <f t="shared" si="1"/>
        <v>2554.5350589999994</v>
      </c>
      <c r="BD33">
        <v>23.3</v>
      </c>
      <c r="BE33">
        <v>7.38</v>
      </c>
      <c r="BF33">
        <v>0.98</v>
      </c>
      <c r="BG33">
        <v>3.96</v>
      </c>
      <c r="BH33">
        <v>5.62</v>
      </c>
      <c r="BI33">
        <v>2.2200000000000002</v>
      </c>
      <c r="BJ33">
        <v>3.01</v>
      </c>
      <c r="BK33">
        <v>3.74</v>
      </c>
      <c r="BL33">
        <v>0.95</v>
      </c>
      <c r="BM33">
        <v>0</v>
      </c>
      <c r="BN33">
        <v>0</v>
      </c>
      <c r="BO33">
        <v>14.18</v>
      </c>
      <c r="BP33">
        <v>3.85</v>
      </c>
      <c r="BQ33">
        <v>4.28</v>
      </c>
      <c r="BR33">
        <v>1.04</v>
      </c>
      <c r="BS33">
        <v>0.45</v>
      </c>
      <c r="BT33">
        <v>0</v>
      </c>
      <c r="BU33">
        <v>0</v>
      </c>
      <c r="BV33">
        <v>0</v>
      </c>
      <c r="BW33">
        <f t="shared" si="2"/>
        <v>74.960000000000008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208.525372</v>
      </c>
      <c r="L34">
        <v>589.24852199999998</v>
      </c>
      <c r="M34">
        <v>43.537500000000001</v>
      </c>
      <c r="N34">
        <v>114.285938</v>
      </c>
      <c r="O34">
        <v>119.64649199999999</v>
      </c>
      <c r="P34">
        <v>105.94125</v>
      </c>
      <c r="Q34">
        <v>21.110849999999999</v>
      </c>
      <c r="R34">
        <v>41.012422000000001</v>
      </c>
      <c r="S34">
        <v>25.532422</v>
      </c>
      <c r="T34">
        <v>0</v>
      </c>
      <c r="U34">
        <v>315.64687500000002</v>
      </c>
      <c r="V34">
        <v>20.056274999999999</v>
      </c>
      <c r="W34">
        <v>33.668331999999999</v>
      </c>
      <c r="X34">
        <v>142.72136699999999</v>
      </c>
      <c r="Y34">
        <v>0</v>
      </c>
      <c r="Z34">
        <v>0</v>
      </c>
      <c r="AA34">
        <v>27.164110000000001</v>
      </c>
      <c r="AB34">
        <v>38.226041000000002</v>
      </c>
      <c r="AC34">
        <v>28.118266999999999</v>
      </c>
      <c r="AD34">
        <v>35.402470000000001</v>
      </c>
      <c r="AE34">
        <v>45.928192000000003</v>
      </c>
      <c r="AF34">
        <v>8.5855949999999996</v>
      </c>
      <c r="AG34">
        <v>36.681795000000001</v>
      </c>
      <c r="AH34">
        <v>147.96993399999999</v>
      </c>
      <c r="AI34">
        <v>22.169295000000002</v>
      </c>
      <c r="AJ34">
        <v>0</v>
      </c>
      <c r="AK34">
        <v>48.619197</v>
      </c>
      <c r="AL34">
        <v>76.785250000000005</v>
      </c>
      <c r="AM34">
        <v>10.214245999999999</v>
      </c>
      <c r="AN34">
        <v>0.83287199999999995</v>
      </c>
      <c r="AO34">
        <v>28.444500000000001</v>
      </c>
      <c r="AP34">
        <v>3.4702289999999998</v>
      </c>
      <c r="AQ34">
        <v>0</v>
      </c>
      <c r="AR34">
        <v>42.724800000000002</v>
      </c>
      <c r="AS34">
        <v>30.584803999999998</v>
      </c>
      <c r="AT34">
        <v>10.882053000000001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74.960000000000008</v>
      </c>
      <c r="BA34">
        <f t="shared" si="1"/>
        <v>2498.6972669999996</v>
      </c>
      <c r="BD34">
        <v>23.3</v>
      </c>
      <c r="BE34">
        <v>7.38</v>
      </c>
      <c r="BF34">
        <v>0.98</v>
      </c>
      <c r="BG34">
        <v>3.96</v>
      </c>
      <c r="BH34">
        <v>5.62</v>
      </c>
      <c r="BI34">
        <v>2.2200000000000002</v>
      </c>
      <c r="BJ34">
        <v>3.01</v>
      </c>
      <c r="BK34">
        <v>3.74</v>
      </c>
      <c r="BL34">
        <v>0.95</v>
      </c>
      <c r="BM34">
        <v>0</v>
      </c>
      <c r="BN34">
        <v>0</v>
      </c>
      <c r="BO34">
        <v>14.18</v>
      </c>
      <c r="BP34">
        <v>3.85</v>
      </c>
      <c r="BQ34">
        <v>4.28</v>
      </c>
      <c r="BR34">
        <v>1.04</v>
      </c>
      <c r="BS34">
        <v>0.45</v>
      </c>
      <c r="BT34">
        <v>0</v>
      </c>
      <c r="BU34">
        <v>0</v>
      </c>
      <c r="BV34">
        <v>0</v>
      </c>
      <c r="BW34">
        <f t="shared" si="2"/>
        <v>74.960000000000008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208.525372</v>
      </c>
      <c r="L35">
        <v>560.08807200000001</v>
      </c>
      <c r="M35">
        <v>43.537500000000001</v>
      </c>
      <c r="N35">
        <v>114.285938</v>
      </c>
      <c r="O35">
        <v>119.64649199999999</v>
      </c>
      <c r="P35">
        <v>105.94125</v>
      </c>
      <c r="Q35">
        <v>21.110849999999999</v>
      </c>
      <c r="R35">
        <v>41.012422000000001</v>
      </c>
      <c r="S35">
        <v>25.532422</v>
      </c>
      <c r="T35">
        <v>0</v>
      </c>
      <c r="U35">
        <v>315.64687500000002</v>
      </c>
      <c r="V35">
        <v>20.056274999999999</v>
      </c>
      <c r="W35">
        <v>33.668331999999999</v>
      </c>
      <c r="X35">
        <v>142.72136699999999</v>
      </c>
      <c r="Y35">
        <v>0</v>
      </c>
      <c r="Z35">
        <v>0</v>
      </c>
      <c r="AA35">
        <v>13.669188</v>
      </c>
      <c r="AB35">
        <v>38.226041000000002</v>
      </c>
      <c r="AC35">
        <v>28.118266999999999</v>
      </c>
      <c r="AD35">
        <v>35.402470000000001</v>
      </c>
      <c r="AE35">
        <v>45.928192000000003</v>
      </c>
      <c r="AF35">
        <v>8.5855949999999996</v>
      </c>
      <c r="AG35">
        <v>36.681795000000001</v>
      </c>
      <c r="AH35">
        <v>147.96993399999999</v>
      </c>
      <c r="AI35">
        <v>14.779529999999999</v>
      </c>
      <c r="AJ35">
        <v>0</v>
      </c>
      <c r="AK35">
        <v>48.619197</v>
      </c>
      <c r="AL35">
        <v>76.785250000000005</v>
      </c>
      <c r="AM35">
        <v>5.1071229999999996</v>
      </c>
      <c r="AN35">
        <v>0.83287199999999995</v>
      </c>
      <c r="AO35">
        <v>28.444500000000001</v>
      </c>
      <c r="AP35">
        <v>3.718102</v>
      </c>
      <c r="AQ35">
        <v>0</v>
      </c>
      <c r="AR35">
        <v>42.724800000000002</v>
      </c>
      <c r="AS35">
        <v>30.584803999999998</v>
      </c>
      <c r="AT35">
        <v>10.882053000000001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74.98</v>
      </c>
      <c r="BA35">
        <f t="shared" si="1"/>
        <v>2443.812879999999</v>
      </c>
      <c r="BD35">
        <v>23.3</v>
      </c>
      <c r="BE35">
        <v>7.38</v>
      </c>
      <c r="BF35">
        <v>1</v>
      </c>
      <c r="BG35">
        <v>3.96</v>
      </c>
      <c r="BH35">
        <v>5.62</v>
      </c>
      <c r="BI35">
        <v>2.2200000000000002</v>
      </c>
      <c r="BJ35">
        <v>3.01</v>
      </c>
      <c r="BK35">
        <v>3.74</v>
      </c>
      <c r="BL35">
        <v>0.95</v>
      </c>
      <c r="BM35">
        <v>0</v>
      </c>
      <c r="BN35">
        <v>0</v>
      </c>
      <c r="BO35">
        <v>14.18</v>
      </c>
      <c r="BP35">
        <v>3.85</v>
      </c>
      <c r="BQ35">
        <v>4.28</v>
      </c>
      <c r="BR35">
        <v>1.04</v>
      </c>
      <c r="BS35">
        <v>0.45</v>
      </c>
      <c r="BT35">
        <v>0</v>
      </c>
      <c r="BU35">
        <v>0</v>
      </c>
      <c r="BV35">
        <v>0</v>
      </c>
      <c r="BW35">
        <f t="shared" si="2"/>
        <v>74.98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208.525372</v>
      </c>
      <c r="L36">
        <v>579.49612200000001</v>
      </c>
      <c r="M36">
        <v>43.537500000000001</v>
      </c>
      <c r="N36">
        <v>114.285938</v>
      </c>
      <c r="O36">
        <v>119.64649199999999</v>
      </c>
      <c r="P36">
        <v>105.94125</v>
      </c>
      <c r="Q36">
        <v>21.110849999999999</v>
      </c>
      <c r="R36">
        <v>41.012422000000001</v>
      </c>
      <c r="S36">
        <v>25.532422</v>
      </c>
      <c r="T36">
        <v>0</v>
      </c>
      <c r="U36">
        <v>315.64687500000002</v>
      </c>
      <c r="V36">
        <v>20.056274999999999</v>
      </c>
      <c r="W36">
        <v>33.668331999999999</v>
      </c>
      <c r="X36">
        <v>142.72136699999999</v>
      </c>
      <c r="Y36">
        <v>0</v>
      </c>
      <c r="Z36">
        <v>0</v>
      </c>
      <c r="AA36">
        <v>13.669188</v>
      </c>
      <c r="AB36">
        <v>38.226041000000002</v>
      </c>
      <c r="AC36">
        <v>28.118266999999999</v>
      </c>
      <c r="AD36">
        <v>35.402470000000001</v>
      </c>
      <c r="AE36">
        <v>45.928192000000003</v>
      </c>
      <c r="AF36">
        <v>8.5855949999999996</v>
      </c>
      <c r="AG36">
        <v>36.681795000000001</v>
      </c>
      <c r="AH36">
        <v>147.96993399999999</v>
      </c>
      <c r="AI36">
        <v>14.779529999999999</v>
      </c>
      <c r="AJ36">
        <v>0</v>
      </c>
      <c r="AK36">
        <v>48.619197</v>
      </c>
      <c r="AL36">
        <v>76.785250000000005</v>
      </c>
      <c r="AM36">
        <v>5.1071229999999996</v>
      </c>
      <c r="AN36">
        <v>0.83287199999999995</v>
      </c>
      <c r="AO36">
        <v>28.444500000000001</v>
      </c>
      <c r="AP36">
        <v>3.718102</v>
      </c>
      <c r="AQ36">
        <v>0</v>
      </c>
      <c r="AR36">
        <v>42.724800000000002</v>
      </c>
      <c r="AS36">
        <v>30.584803999999998</v>
      </c>
      <c r="AT36">
        <v>10.882053000000001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74.98</v>
      </c>
      <c r="BA36">
        <f t="shared" si="1"/>
        <v>2463.220929999999</v>
      </c>
      <c r="BD36">
        <v>23.3</v>
      </c>
      <c r="BE36">
        <v>7.38</v>
      </c>
      <c r="BF36">
        <v>1</v>
      </c>
      <c r="BG36">
        <v>3.96</v>
      </c>
      <c r="BH36">
        <v>5.62</v>
      </c>
      <c r="BI36">
        <v>2.2200000000000002</v>
      </c>
      <c r="BJ36">
        <v>3.01</v>
      </c>
      <c r="BK36">
        <v>3.74</v>
      </c>
      <c r="BL36">
        <v>0.95</v>
      </c>
      <c r="BM36">
        <v>0</v>
      </c>
      <c r="BN36">
        <v>0</v>
      </c>
      <c r="BO36">
        <v>14.18</v>
      </c>
      <c r="BP36">
        <v>3.85</v>
      </c>
      <c r="BQ36">
        <v>4.28</v>
      </c>
      <c r="BR36">
        <v>1.04</v>
      </c>
      <c r="BS36">
        <v>0.45</v>
      </c>
      <c r="BT36">
        <v>0</v>
      </c>
      <c r="BU36">
        <v>0</v>
      </c>
      <c r="BV36">
        <v>0</v>
      </c>
      <c r="BW36">
        <f t="shared" si="2"/>
        <v>74.98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208.525372</v>
      </c>
      <c r="L37">
        <v>498.47767199999998</v>
      </c>
      <c r="M37">
        <v>43.537500000000001</v>
      </c>
      <c r="N37">
        <v>114.285938</v>
      </c>
      <c r="O37">
        <v>119.64649199999999</v>
      </c>
      <c r="P37">
        <v>105.94125</v>
      </c>
      <c r="Q37">
        <v>21.110849999999999</v>
      </c>
      <c r="R37">
        <v>41.012422000000001</v>
      </c>
      <c r="S37">
        <v>25.532422</v>
      </c>
      <c r="T37">
        <v>0</v>
      </c>
      <c r="U37">
        <v>315.64687500000002</v>
      </c>
      <c r="V37">
        <v>20.056274999999999</v>
      </c>
      <c r="W37">
        <v>33.668331999999999</v>
      </c>
      <c r="X37">
        <v>142.72136699999999</v>
      </c>
      <c r="Y37">
        <v>0</v>
      </c>
      <c r="Z37">
        <v>0</v>
      </c>
      <c r="AA37">
        <v>5.6560050000000004</v>
      </c>
      <c r="AB37">
        <v>38.226041000000002</v>
      </c>
      <c r="AC37">
        <v>28.118266999999999</v>
      </c>
      <c r="AD37">
        <v>35.402470000000001</v>
      </c>
      <c r="AE37">
        <v>45.928192000000003</v>
      </c>
      <c r="AF37">
        <v>8.5855949999999996</v>
      </c>
      <c r="AG37">
        <v>36.681795000000001</v>
      </c>
      <c r="AH37">
        <v>147.96993399999999</v>
      </c>
      <c r="AI37">
        <v>14.779529999999999</v>
      </c>
      <c r="AJ37">
        <v>0</v>
      </c>
      <c r="AK37">
        <v>48.619197</v>
      </c>
      <c r="AL37">
        <v>76.785250000000005</v>
      </c>
      <c r="AM37">
        <v>5.1071229999999996</v>
      </c>
      <c r="AN37">
        <v>0.83287199999999995</v>
      </c>
      <c r="AO37">
        <v>29.297834999999999</v>
      </c>
      <c r="AP37">
        <v>9.9149399999999996</v>
      </c>
      <c r="AQ37">
        <v>0</v>
      </c>
      <c r="AR37">
        <v>42.724800000000002</v>
      </c>
      <c r="AS37">
        <v>30.584803999999998</v>
      </c>
      <c r="AT37">
        <v>10.882053000000001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74.98</v>
      </c>
      <c r="BA37">
        <f t="shared" si="1"/>
        <v>2381.2394699999991</v>
      </c>
      <c r="BD37">
        <v>23.3</v>
      </c>
      <c r="BE37">
        <v>7.38</v>
      </c>
      <c r="BF37">
        <v>1</v>
      </c>
      <c r="BG37">
        <v>3.96</v>
      </c>
      <c r="BH37">
        <v>5.62</v>
      </c>
      <c r="BI37">
        <v>2.2200000000000002</v>
      </c>
      <c r="BJ37">
        <v>3.01</v>
      </c>
      <c r="BK37">
        <v>3.74</v>
      </c>
      <c r="BL37">
        <v>0.95</v>
      </c>
      <c r="BM37">
        <v>0</v>
      </c>
      <c r="BN37">
        <v>0</v>
      </c>
      <c r="BO37">
        <v>14.18</v>
      </c>
      <c r="BP37">
        <v>3.85</v>
      </c>
      <c r="BQ37">
        <v>4.28</v>
      </c>
      <c r="BR37">
        <v>1.04</v>
      </c>
      <c r="BS37">
        <v>0.45</v>
      </c>
      <c r="BT37">
        <v>0</v>
      </c>
      <c r="BU37">
        <v>0</v>
      </c>
      <c r="BV37">
        <v>0</v>
      </c>
      <c r="BW37">
        <f t="shared" si="2"/>
        <v>74.98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205.66853800000001</v>
      </c>
      <c r="L38">
        <v>407.290797</v>
      </c>
      <c r="M38">
        <v>43.537500000000001</v>
      </c>
      <c r="N38">
        <v>114.285938</v>
      </c>
      <c r="O38">
        <v>119.64649199999999</v>
      </c>
      <c r="P38">
        <v>105.94125</v>
      </c>
      <c r="Q38">
        <v>16.569018</v>
      </c>
      <c r="R38">
        <v>34.234794000000001</v>
      </c>
      <c r="S38">
        <v>21.569057999999998</v>
      </c>
      <c r="T38">
        <v>0</v>
      </c>
      <c r="U38">
        <v>315.64687500000002</v>
      </c>
      <c r="V38">
        <v>20.056274999999999</v>
      </c>
      <c r="W38">
        <v>33.668331999999999</v>
      </c>
      <c r="X38">
        <v>142.72136699999999</v>
      </c>
      <c r="Y38">
        <v>0</v>
      </c>
      <c r="Z38">
        <v>0</v>
      </c>
      <c r="AA38">
        <v>0</v>
      </c>
      <c r="AB38">
        <v>38.226041000000002</v>
      </c>
      <c r="AC38">
        <v>28.118266999999999</v>
      </c>
      <c r="AD38">
        <v>35.402470000000001</v>
      </c>
      <c r="AE38">
        <v>45.928192000000003</v>
      </c>
      <c r="AF38">
        <v>8.5855949999999996</v>
      </c>
      <c r="AG38">
        <v>36.681795000000001</v>
      </c>
      <c r="AH38">
        <v>147.96993399999999</v>
      </c>
      <c r="AI38">
        <v>14.779529999999999</v>
      </c>
      <c r="AJ38">
        <v>0</v>
      </c>
      <c r="AK38">
        <v>48.619197</v>
      </c>
      <c r="AL38">
        <v>76.785250000000005</v>
      </c>
      <c r="AM38">
        <v>5.1071229999999996</v>
      </c>
      <c r="AN38">
        <v>0.83287199999999995</v>
      </c>
      <c r="AO38">
        <v>29.297834999999999</v>
      </c>
      <c r="AP38">
        <v>9.9149399999999996</v>
      </c>
      <c r="AQ38">
        <v>0</v>
      </c>
      <c r="AR38">
        <v>42.724800000000002</v>
      </c>
      <c r="AS38">
        <v>30.584803999999998</v>
      </c>
      <c r="AT38">
        <v>10.882053000000001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74.98</v>
      </c>
      <c r="BA38">
        <f t="shared" si="1"/>
        <v>2266.2569319999993</v>
      </c>
      <c r="BD38">
        <v>23.3</v>
      </c>
      <c r="BE38">
        <v>7.38</v>
      </c>
      <c r="BF38">
        <v>1</v>
      </c>
      <c r="BG38">
        <v>3.96</v>
      </c>
      <c r="BH38">
        <v>5.62</v>
      </c>
      <c r="BI38">
        <v>2.2200000000000002</v>
      </c>
      <c r="BJ38">
        <v>3.01</v>
      </c>
      <c r="BK38">
        <v>3.74</v>
      </c>
      <c r="BL38">
        <v>0.95</v>
      </c>
      <c r="BM38">
        <v>0</v>
      </c>
      <c r="BN38">
        <v>0</v>
      </c>
      <c r="BO38">
        <v>14.18</v>
      </c>
      <c r="BP38">
        <v>3.85</v>
      </c>
      <c r="BQ38">
        <v>4.28</v>
      </c>
      <c r="BR38">
        <v>1.04</v>
      </c>
      <c r="BS38">
        <v>0.45</v>
      </c>
      <c r="BT38">
        <v>0</v>
      </c>
      <c r="BU38">
        <v>0</v>
      </c>
      <c r="BV38">
        <v>0</v>
      </c>
      <c r="BW38">
        <f t="shared" si="2"/>
        <v>74.98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205.66853800000001</v>
      </c>
      <c r="L39">
        <v>388.81154700000002</v>
      </c>
      <c r="M39">
        <v>43.537500000000001</v>
      </c>
      <c r="N39">
        <v>114.285938</v>
      </c>
      <c r="O39">
        <v>119.64649199999999</v>
      </c>
      <c r="P39">
        <v>105.94125</v>
      </c>
      <c r="Q39">
        <v>16.569018</v>
      </c>
      <c r="R39">
        <v>34.234794000000001</v>
      </c>
      <c r="S39">
        <v>21.569057999999998</v>
      </c>
      <c r="T39">
        <v>0</v>
      </c>
      <c r="U39">
        <v>315.64687500000002</v>
      </c>
      <c r="V39">
        <v>20.056274999999999</v>
      </c>
      <c r="W39">
        <v>33.668331999999999</v>
      </c>
      <c r="X39">
        <v>142.72136699999999</v>
      </c>
      <c r="Y39">
        <v>0</v>
      </c>
      <c r="Z39">
        <v>0</v>
      </c>
      <c r="AA39">
        <v>0</v>
      </c>
      <c r="AB39">
        <v>38.226041000000002</v>
      </c>
      <c r="AC39">
        <v>28.118266999999999</v>
      </c>
      <c r="AD39">
        <v>35.402470000000001</v>
      </c>
      <c r="AE39">
        <v>29.791260000000001</v>
      </c>
      <c r="AF39">
        <v>8.5855949999999996</v>
      </c>
      <c r="AG39">
        <v>36.681795000000001</v>
      </c>
      <c r="AH39">
        <v>147.96993399999999</v>
      </c>
      <c r="AI39">
        <v>14.779529999999999</v>
      </c>
      <c r="AJ39">
        <v>0</v>
      </c>
      <c r="AK39">
        <v>48.619197</v>
      </c>
      <c r="AL39">
        <v>76.785250000000005</v>
      </c>
      <c r="AM39">
        <v>5.1071229999999996</v>
      </c>
      <c r="AN39">
        <v>0.83287199999999995</v>
      </c>
      <c r="AO39">
        <v>29.297834999999999</v>
      </c>
      <c r="AP39">
        <v>9.9149399999999996</v>
      </c>
      <c r="AQ39">
        <v>0</v>
      </c>
      <c r="AR39">
        <v>42.724800000000002</v>
      </c>
      <c r="AS39">
        <v>30.584803999999998</v>
      </c>
      <c r="AT39">
        <v>10.882053000000001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74.98</v>
      </c>
      <c r="BA39">
        <f t="shared" si="1"/>
        <v>2231.6407499999996</v>
      </c>
      <c r="BD39">
        <v>23.3</v>
      </c>
      <c r="BE39">
        <v>7.38</v>
      </c>
      <c r="BF39">
        <v>1</v>
      </c>
      <c r="BG39">
        <v>3.96</v>
      </c>
      <c r="BH39">
        <v>5.62</v>
      </c>
      <c r="BI39">
        <v>2.2200000000000002</v>
      </c>
      <c r="BJ39">
        <v>3.01</v>
      </c>
      <c r="BK39">
        <v>3.74</v>
      </c>
      <c r="BL39">
        <v>0.95</v>
      </c>
      <c r="BM39">
        <v>0</v>
      </c>
      <c r="BN39">
        <v>0</v>
      </c>
      <c r="BO39">
        <v>14.18</v>
      </c>
      <c r="BP39">
        <v>3.85</v>
      </c>
      <c r="BQ39">
        <v>4.28</v>
      </c>
      <c r="BR39">
        <v>1.04</v>
      </c>
      <c r="BS39">
        <v>0.45</v>
      </c>
      <c r="BT39">
        <v>0</v>
      </c>
      <c r="BU39">
        <v>0</v>
      </c>
      <c r="BV39">
        <v>0</v>
      </c>
      <c r="BW39">
        <f t="shared" si="2"/>
        <v>74.98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205.66853800000001</v>
      </c>
      <c r="L40">
        <v>388.81154700000002</v>
      </c>
      <c r="M40">
        <v>43.537500000000001</v>
      </c>
      <c r="N40">
        <v>114.285938</v>
      </c>
      <c r="O40">
        <v>119.64649199999999</v>
      </c>
      <c r="P40">
        <v>105.94125</v>
      </c>
      <c r="Q40">
        <v>16.569018</v>
      </c>
      <c r="R40">
        <v>34.234794000000001</v>
      </c>
      <c r="S40">
        <v>21.569057999999998</v>
      </c>
      <c r="T40">
        <v>0</v>
      </c>
      <c r="U40">
        <v>315.64687500000002</v>
      </c>
      <c r="V40">
        <v>20.056274999999999</v>
      </c>
      <c r="W40">
        <v>33.668331999999999</v>
      </c>
      <c r="X40">
        <v>142.72136699999999</v>
      </c>
      <c r="Y40">
        <v>0</v>
      </c>
      <c r="Z40">
        <v>0</v>
      </c>
      <c r="AA40">
        <v>0</v>
      </c>
      <c r="AB40">
        <v>38.226041000000002</v>
      </c>
      <c r="AC40">
        <v>18.72662</v>
      </c>
      <c r="AD40">
        <v>35.402470000000001</v>
      </c>
      <c r="AE40">
        <v>29.791260000000001</v>
      </c>
      <c r="AF40">
        <v>8.5855949999999996</v>
      </c>
      <c r="AG40">
        <v>36.681795000000001</v>
      </c>
      <c r="AH40">
        <v>147.96993399999999</v>
      </c>
      <c r="AI40">
        <v>14.779529999999999</v>
      </c>
      <c r="AJ40">
        <v>0</v>
      </c>
      <c r="AK40">
        <v>48.619197</v>
      </c>
      <c r="AL40">
        <v>76.785250000000005</v>
      </c>
      <c r="AM40">
        <v>5.1071229999999996</v>
      </c>
      <c r="AN40">
        <v>0.83287199999999995</v>
      </c>
      <c r="AO40">
        <v>29.297834999999999</v>
      </c>
      <c r="AP40">
        <v>9.9149399999999996</v>
      </c>
      <c r="AQ40">
        <v>0</v>
      </c>
      <c r="AR40">
        <v>42.724800000000002</v>
      </c>
      <c r="AS40">
        <v>30.584803999999998</v>
      </c>
      <c r="AT40">
        <v>10.882053000000001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74.98</v>
      </c>
      <c r="BA40">
        <f t="shared" si="1"/>
        <v>2222.2491029999996</v>
      </c>
      <c r="BD40">
        <v>23.3</v>
      </c>
      <c r="BE40">
        <v>7.38</v>
      </c>
      <c r="BF40">
        <v>1</v>
      </c>
      <c r="BG40">
        <v>3.96</v>
      </c>
      <c r="BH40">
        <v>5.62</v>
      </c>
      <c r="BI40">
        <v>2.2200000000000002</v>
      </c>
      <c r="BJ40">
        <v>3.01</v>
      </c>
      <c r="BK40">
        <v>3.74</v>
      </c>
      <c r="BL40">
        <v>0.95</v>
      </c>
      <c r="BM40">
        <v>0</v>
      </c>
      <c r="BN40">
        <v>0</v>
      </c>
      <c r="BO40">
        <v>14.18</v>
      </c>
      <c r="BP40">
        <v>3.85</v>
      </c>
      <c r="BQ40">
        <v>4.28</v>
      </c>
      <c r="BR40">
        <v>1.04</v>
      </c>
      <c r="BS40">
        <v>0.45</v>
      </c>
      <c r="BT40">
        <v>0</v>
      </c>
      <c r="BU40">
        <v>0</v>
      </c>
      <c r="BV40">
        <v>0</v>
      </c>
      <c r="BW40">
        <f t="shared" si="2"/>
        <v>74.98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175.78062399999999</v>
      </c>
      <c r="L41">
        <v>387.96982200000002</v>
      </c>
      <c r="M41">
        <v>43.537500000000001</v>
      </c>
      <c r="N41">
        <v>114.285938</v>
      </c>
      <c r="O41">
        <v>119.64649199999999</v>
      </c>
      <c r="P41">
        <v>105.94125</v>
      </c>
      <c r="Q41">
        <v>16.569018</v>
      </c>
      <c r="R41">
        <v>34.234794000000001</v>
      </c>
      <c r="S41">
        <v>21.569057999999998</v>
      </c>
      <c r="T41">
        <v>0</v>
      </c>
      <c r="U41">
        <v>315.64687500000002</v>
      </c>
      <c r="V41">
        <v>20.056274999999999</v>
      </c>
      <c r="W41">
        <v>33.668331999999999</v>
      </c>
      <c r="X41">
        <v>142.72136699999999</v>
      </c>
      <c r="Y41">
        <v>0</v>
      </c>
      <c r="Z41">
        <v>0</v>
      </c>
      <c r="AA41">
        <v>0</v>
      </c>
      <c r="AB41">
        <v>38.226041000000002</v>
      </c>
      <c r="AC41">
        <v>18.72662</v>
      </c>
      <c r="AD41">
        <v>35.402470000000001</v>
      </c>
      <c r="AE41">
        <v>29.791260000000001</v>
      </c>
      <c r="AF41">
        <v>8.5855949999999996</v>
      </c>
      <c r="AG41">
        <v>36.681795000000001</v>
      </c>
      <c r="AH41">
        <v>147.96993399999999</v>
      </c>
      <c r="AI41">
        <v>14.779529999999999</v>
      </c>
      <c r="AJ41">
        <v>0</v>
      </c>
      <c r="AK41">
        <v>48.619197</v>
      </c>
      <c r="AL41">
        <v>76.785250000000005</v>
      </c>
      <c r="AM41">
        <v>5.1071229999999996</v>
      </c>
      <c r="AN41">
        <v>0.83287199999999995</v>
      </c>
      <c r="AO41">
        <v>29.297834999999999</v>
      </c>
      <c r="AP41">
        <v>9.9149399999999996</v>
      </c>
      <c r="AQ41">
        <v>0</v>
      </c>
      <c r="AR41">
        <v>42.724800000000002</v>
      </c>
      <c r="AS41">
        <v>30.584803999999998</v>
      </c>
      <c r="AT41">
        <v>10.882053000000001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74.98</v>
      </c>
      <c r="BA41">
        <f t="shared" si="1"/>
        <v>2191.5194639999995</v>
      </c>
      <c r="BD41">
        <v>23.3</v>
      </c>
      <c r="BE41">
        <v>7.38</v>
      </c>
      <c r="BF41">
        <v>1</v>
      </c>
      <c r="BG41">
        <v>3.96</v>
      </c>
      <c r="BH41">
        <v>5.62</v>
      </c>
      <c r="BI41">
        <v>2.2200000000000002</v>
      </c>
      <c r="BJ41">
        <v>3.01</v>
      </c>
      <c r="BK41">
        <v>3.74</v>
      </c>
      <c r="BL41">
        <v>0.95</v>
      </c>
      <c r="BM41">
        <v>0</v>
      </c>
      <c r="BN41">
        <v>0</v>
      </c>
      <c r="BO41">
        <v>14.18</v>
      </c>
      <c r="BP41">
        <v>3.85</v>
      </c>
      <c r="BQ41">
        <v>4.28</v>
      </c>
      <c r="BR41">
        <v>1.04</v>
      </c>
      <c r="BS41">
        <v>0.45</v>
      </c>
      <c r="BT41">
        <v>0</v>
      </c>
      <c r="BU41">
        <v>0</v>
      </c>
      <c r="BV41">
        <v>0</v>
      </c>
      <c r="BW41">
        <f t="shared" si="2"/>
        <v>74.98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175.78062399999999</v>
      </c>
      <c r="L42">
        <v>387.96982200000002</v>
      </c>
      <c r="M42">
        <v>43.537500000000001</v>
      </c>
      <c r="N42">
        <v>114.285938</v>
      </c>
      <c r="O42">
        <v>119.64649199999999</v>
      </c>
      <c r="P42">
        <v>105.94125</v>
      </c>
      <c r="Q42">
        <v>16.569018</v>
      </c>
      <c r="R42">
        <v>34.234794000000001</v>
      </c>
      <c r="S42">
        <v>21.569057999999998</v>
      </c>
      <c r="T42">
        <v>0</v>
      </c>
      <c r="U42">
        <v>315.64687500000002</v>
      </c>
      <c r="V42">
        <v>20.056274999999999</v>
      </c>
      <c r="W42">
        <v>33.668331999999999</v>
      </c>
      <c r="X42">
        <v>142.72136699999999</v>
      </c>
      <c r="Y42">
        <v>0</v>
      </c>
      <c r="Z42">
        <v>0</v>
      </c>
      <c r="AA42">
        <v>0</v>
      </c>
      <c r="AB42">
        <v>38.226041000000002</v>
      </c>
      <c r="AC42">
        <v>18.72662</v>
      </c>
      <c r="AD42">
        <v>35.402470000000001</v>
      </c>
      <c r="AE42">
        <v>29.791260000000001</v>
      </c>
      <c r="AF42">
        <v>8.5855949999999996</v>
      </c>
      <c r="AG42">
        <v>36.681795000000001</v>
      </c>
      <c r="AH42">
        <v>147.96993399999999</v>
      </c>
      <c r="AI42">
        <v>14.779529999999999</v>
      </c>
      <c r="AJ42">
        <v>0</v>
      </c>
      <c r="AK42">
        <v>48.619197</v>
      </c>
      <c r="AL42">
        <v>76.785250000000005</v>
      </c>
      <c r="AM42">
        <v>5.1071229999999996</v>
      </c>
      <c r="AN42">
        <v>0.83287199999999995</v>
      </c>
      <c r="AO42">
        <v>29.297834999999999</v>
      </c>
      <c r="AP42">
        <v>9.9149399999999996</v>
      </c>
      <c r="AQ42">
        <v>0</v>
      </c>
      <c r="AR42">
        <v>50.735700000000001</v>
      </c>
      <c r="AS42">
        <v>30.584803999999998</v>
      </c>
      <c r="AT42">
        <v>10.882053000000001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75.31</v>
      </c>
      <c r="BA42">
        <f t="shared" si="1"/>
        <v>2199.8603639999992</v>
      </c>
      <c r="BD42">
        <v>23.3</v>
      </c>
      <c r="BE42">
        <v>7.38</v>
      </c>
      <c r="BF42">
        <v>1</v>
      </c>
      <c r="BG42">
        <v>3.96</v>
      </c>
      <c r="BH42">
        <v>5.62</v>
      </c>
      <c r="BI42">
        <v>2.4700000000000002</v>
      </c>
      <c r="BJ42">
        <v>3.01</v>
      </c>
      <c r="BK42">
        <v>3.8</v>
      </c>
      <c r="BL42">
        <v>0.97</v>
      </c>
      <c r="BM42">
        <v>0</v>
      </c>
      <c r="BN42">
        <v>0</v>
      </c>
      <c r="BO42">
        <v>14.18</v>
      </c>
      <c r="BP42">
        <v>3.85</v>
      </c>
      <c r="BQ42">
        <v>4.28</v>
      </c>
      <c r="BR42">
        <v>1.04</v>
      </c>
      <c r="BS42">
        <v>0.45</v>
      </c>
      <c r="BT42">
        <v>0</v>
      </c>
      <c r="BU42">
        <v>0</v>
      </c>
      <c r="BV42">
        <v>0</v>
      </c>
      <c r="BW42">
        <f t="shared" si="2"/>
        <v>75.31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175.78062399999999</v>
      </c>
      <c r="L43">
        <v>387.96982200000002</v>
      </c>
      <c r="M43">
        <v>43.537500000000001</v>
      </c>
      <c r="N43">
        <v>114.285938</v>
      </c>
      <c r="O43">
        <v>119.64649199999999</v>
      </c>
      <c r="P43">
        <v>105.94125</v>
      </c>
      <c r="Q43">
        <v>16.569018</v>
      </c>
      <c r="R43">
        <v>34.234794000000001</v>
      </c>
      <c r="S43">
        <v>21.569057999999998</v>
      </c>
      <c r="T43">
        <v>0</v>
      </c>
      <c r="U43">
        <v>315.64687500000002</v>
      </c>
      <c r="V43">
        <v>20.056274999999999</v>
      </c>
      <c r="W43">
        <v>33.668331999999999</v>
      </c>
      <c r="X43">
        <v>142.72136699999999</v>
      </c>
      <c r="Y43">
        <v>0</v>
      </c>
      <c r="Z43">
        <v>6.340802</v>
      </c>
      <c r="AA43">
        <v>0</v>
      </c>
      <c r="AB43">
        <v>38.226041000000002</v>
      </c>
      <c r="AC43">
        <v>18.72662</v>
      </c>
      <c r="AD43">
        <v>35.402470000000001</v>
      </c>
      <c r="AE43">
        <v>29.791260000000001</v>
      </c>
      <c r="AF43">
        <v>8.5855949999999996</v>
      </c>
      <c r="AG43">
        <v>36.681795000000001</v>
      </c>
      <c r="AH43">
        <v>147.96993399999999</v>
      </c>
      <c r="AI43">
        <v>2.4632550000000002</v>
      </c>
      <c r="AJ43">
        <v>0</v>
      </c>
      <c r="AK43">
        <v>48.619197</v>
      </c>
      <c r="AL43">
        <v>76.785250000000005</v>
      </c>
      <c r="AM43">
        <v>5.1071229999999996</v>
      </c>
      <c r="AN43">
        <v>0.83287199999999995</v>
      </c>
      <c r="AO43">
        <v>29.297834999999999</v>
      </c>
      <c r="AP43">
        <v>9.6670660000000002</v>
      </c>
      <c r="AQ43">
        <v>0</v>
      </c>
      <c r="AR43">
        <v>50.735700000000001</v>
      </c>
      <c r="AS43">
        <v>30.584803999999998</v>
      </c>
      <c r="AT43">
        <v>10.882053000000001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75.56</v>
      </c>
      <c r="BA43">
        <f t="shared" si="1"/>
        <v>2193.8870169999991</v>
      </c>
      <c r="BD43">
        <v>23.3</v>
      </c>
      <c r="BE43">
        <v>7.38</v>
      </c>
      <c r="BF43">
        <v>1</v>
      </c>
      <c r="BG43">
        <v>3.96</v>
      </c>
      <c r="BH43">
        <v>5.62</v>
      </c>
      <c r="BI43">
        <v>2.72</v>
      </c>
      <c r="BJ43">
        <v>3.01</v>
      </c>
      <c r="BK43">
        <v>3.8</v>
      </c>
      <c r="BL43">
        <v>0.97</v>
      </c>
      <c r="BM43">
        <v>0</v>
      </c>
      <c r="BN43">
        <v>0</v>
      </c>
      <c r="BO43">
        <v>14.18</v>
      </c>
      <c r="BP43">
        <v>3.85</v>
      </c>
      <c r="BQ43">
        <v>4.28</v>
      </c>
      <c r="BR43">
        <v>1.04</v>
      </c>
      <c r="BS43">
        <v>0.45</v>
      </c>
      <c r="BT43">
        <v>0</v>
      </c>
      <c r="BU43">
        <v>0</v>
      </c>
      <c r="BV43">
        <v>0</v>
      </c>
      <c r="BW43">
        <f t="shared" si="2"/>
        <v>75.56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175.78062399999999</v>
      </c>
      <c r="L44">
        <v>387.96982200000002</v>
      </c>
      <c r="M44">
        <v>43.537500000000001</v>
      </c>
      <c r="N44">
        <v>114.285938</v>
      </c>
      <c r="O44">
        <v>119.64649199999999</v>
      </c>
      <c r="P44">
        <v>105.94125</v>
      </c>
      <c r="Q44">
        <v>16.569018</v>
      </c>
      <c r="R44">
        <v>34.234794000000001</v>
      </c>
      <c r="S44">
        <v>21.569057999999998</v>
      </c>
      <c r="T44">
        <v>0</v>
      </c>
      <c r="U44">
        <v>315.64687500000002</v>
      </c>
      <c r="V44">
        <v>15.837975</v>
      </c>
      <c r="W44">
        <v>33.668331999999999</v>
      </c>
      <c r="X44">
        <v>142.72136699999999</v>
      </c>
      <c r="Y44">
        <v>0</v>
      </c>
      <c r="Z44">
        <v>6.340802</v>
      </c>
      <c r="AA44">
        <v>0</v>
      </c>
      <c r="AB44">
        <v>38.226041000000002</v>
      </c>
      <c r="AC44">
        <v>18.72662</v>
      </c>
      <c r="AD44">
        <v>35.402470000000001</v>
      </c>
      <c r="AE44">
        <v>29.791260000000001</v>
      </c>
      <c r="AF44">
        <v>8.5855949999999996</v>
      </c>
      <c r="AG44">
        <v>36.681795000000001</v>
      </c>
      <c r="AH44">
        <v>147.96993399999999</v>
      </c>
      <c r="AI44">
        <v>2.4632550000000002</v>
      </c>
      <c r="AJ44">
        <v>0</v>
      </c>
      <c r="AK44">
        <v>48.619197</v>
      </c>
      <c r="AL44">
        <v>76.785250000000005</v>
      </c>
      <c r="AM44">
        <v>5.1071229999999996</v>
      </c>
      <c r="AN44">
        <v>0.83287199999999995</v>
      </c>
      <c r="AO44">
        <v>29.297834999999999</v>
      </c>
      <c r="AP44">
        <v>9.6670660000000002</v>
      </c>
      <c r="AQ44">
        <v>0</v>
      </c>
      <c r="AR44">
        <v>50.735700000000001</v>
      </c>
      <c r="AS44">
        <v>30.584803999999998</v>
      </c>
      <c r="AT44">
        <v>10.882053000000001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75.680000000000007</v>
      </c>
      <c r="BA44">
        <f t="shared" si="1"/>
        <v>2189.788716999999</v>
      </c>
      <c r="BD44">
        <v>23.3</v>
      </c>
      <c r="BE44">
        <v>7.38</v>
      </c>
      <c r="BF44">
        <v>1</v>
      </c>
      <c r="BG44">
        <v>3.96</v>
      </c>
      <c r="BH44">
        <v>5.62</v>
      </c>
      <c r="BI44">
        <v>2.72</v>
      </c>
      <c r="BJ44">
        <v>3.01</v>
      </c>
      <c r="BK44">
        <v>3.89</v>
      </c>
      <c r="BL44">
        <v>1</v>
      </c>
      <c r="BM44">
        <v>0</v>
      </c>
      <c r="BN44">
        <v>0</v>
      </c>
      <c r="BO44">
        <v>14.18</v>
      </c>
      <c r="BP44">
        <v>3.85</v>
      </c>
      <c r="BQ44">
        <v>4.28</v>
      </c>
      <c r="BR44">
        <v>1.04</v>
      </c>
      <c r="BS44">
        <v>0.45</v>
      </c>
      <c r="BT44">
        <v>0</v>
      </c>
      <c r="BU44">
        <v>0</v>
      </c>
      <c r="BV44">
        <v>0</v>
      </c>
      <c r="BW44">
        <f t="shared" si="2"/>
        <v>75.680000000000007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155.57400000000001</v>
      </c>
      <c r="L45">
        <v>331.98795000000001</v>
      </c>
      <c r="M45">
        <v>43.537500000000001</v>
      </c>
      <c r="N45">
        <v>114.285938</v>
      </c>
      <c r="O45">
        <v>119.64649199999999</v>
      </c>
      <c r="P45">
        <v>105.94125</v>
      </c>
      <c r="Q45">
        <v>13.180543</v>
      </c>
      <c r="R45">
        <v>28.7422</v>
      </c>
      <c r="S45">
        <v>18.034683999999999</v>
      </c>
      <c r="T45">
        <v>0</v>
      </c>
      <c r="U45">
        <v>315.64687500000002</v>
      </c>
      <c r="V45">
        <v>20.056274999999999</v>
      </c>
      <c r="W45">
        <v>33.668331999999999</v>
      </c>
      <c r="X45">
        <v>142.72136699999999</v>
      </c>
      <c r="Y45">
        <v>0</v>
      </c>
      <c r="Z45">
        <v>6.340802</v>
      </c>
      <c r="AA45">
        <v>0</v>
      </c>
      <c r="AB45">
        <v>38.226041000000002</v>
      </c>
      <c r="AC45">
        <v>18.72662</v>
      </c>
      <c r="AD45">
        <v>35.402470000000001</v>
      </c>
      <c r="AE45">
        <v>47.829867999999998</v>
      </c>
      <c r="AF45">
        <v>8.5855949999999996</v>
      </c>
      <c r="AG45">
        <v>36.681795000000001</v>
      </c>
      <c r="AH45">
        <v>147.96993399999999</v>
      </c>
      <c r="AI45">
        <v>2.4632550000000002</v>
      </c>
      <c r="AJ45">
        <v>0</v>
      </c>
      <c r="AK45">
        <v>48.619197</v>
      </c>
      <c r="AL45">
        <v>76.785250000000005</v>
      </c>
      <c r="AM45">
        <v>5.1071229999999996</v>
      </c>
      <c r="AN45">
        <v>0.83287199999999995</v>
      </c>
      <c r="AO45">
        <v>29.297834999999999</v>
      </c>
      <c r="AP45">
        <v>9.6670660000000002</v>
      </c>
      <c r="AQ45">
        <v>0</v>
      </c>
      <c r="AR45">
        <v>50.735700000000001</v>
      </c>
      <c r="AS45">
        <v>30.584803999999998</v>
      </c>
      <c r="AT45">
        <v>10.882053000000001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75.92</v>
      </c>
      <c r="BA45">
        <f t="shared" si="1"/>
        <v>2123.6816859999994</v>
      </c>
      <c r="BD45">
        <v>23.3</v>
      </c>
      <c r="BE45">
        <v>7.38</v>
      </c>
      <c r="BF45">
        <v>1</v>
      </c>
      <c r="BG45">
        <v>3.96</v>
      </c>
      <c r="BH45">
        <v>5.62</v>
      </c>
      <c r="BI45">
        <v>2.96</v>
      </c>
      <c r="BJ45">
        <v>3.01</v>
      </c>
      <c r="BK45">
        <v>3.89</v>
      </c>
      <c r="BL45">
        <v>1</v>
      </c>
      <c r="BM45">
        <v>0</v>
      </c>
      <c r="BN45">
        <v>0</v>
      </c>
      <c r="BO45">
        <v>14.18</v>
      </c>
      <c r="BP45">
        <v>3.85</v>
      </c>
      <c r="BQ45">
        <v>4.28</v>
      </c>
      <c r="BR45">
        <v>1.04</v>
      </c>
      <c r="BS45">
        <v>0.45</v>
      </c>
      <c r="BT45">
        <v>0</v>
      </c>
      <c r="BU45">
        <v>0</v>
      </c>
      <c r="BV45">
        <v>0</v>
      </c>
      <c r="BW45">
        <f t="shared" si="2"/>
        <v>75.92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121.905</v>
      </c>
      <c r="L46">
        <v>331.98795000000001</v>
      </c>
      <c r="M46">
        <v>43.537500000000001</v>
      </c>
      <c r="N46">
        <v>114.285938</v>
      </c>
      <c r="O46">
        <v>119.64649199999999</v>
      </c>
      <c r="P46">
        <v>105.94125</v>
      </c>
      <c r="Q46">
        <v>17.722375</v>
      </c>
      <c r="R46">
        <v>35.519827999999997</v>
      </c>
      <c r="S46">
        <v>21.998048000000001</v>
      </c>
      <c r="T46">
        <v>0</v>
      </c>
      <c r="U46">
        <v>315.64687500000002</v>
      </c>
      <c r="V46">
        <v>20.056274999999999</v>
      </c>
      <c r="W46">
        <v>33.668331999999999</v>
      </c>
      <c r="X46">
        <v>142.72136699999999</v>
      </c>
      <c r="Y46">
        <v>0</v>
      </c>
      <c r="Z46">
        <v>12.681603000000001</v>
      </c>
      <c r="AA46">
        <v>0</v>
      </c>
      <c r="AB46">
        <v>38.226041000000002</v>
      </c>
      <c r="AC46">
        <v>18.72662</v>
      </c>
      <c r="AD46">
        <v>35.402470000000001</v>
      </c>
      <c r="AE46">
        <v>47.829867999999998</v>
      </c>
      <c r="AF46">
        <v>8.5855949999999996</v>
      </c>
      <c r="AG46">
        <v>36.681795000000001</v>
      </c>
      <c r="AH46">
        <v>147.96993399999999</v>
      </c>
      <c r="AI46">
        <v>2.4632550000000002</v>
      </c>
      <c r="AJ46">
        <v>0</v>
      </c>
      <c r="AK46">
        <v>48.619197</v>
      </c>
      <c r="AL46">
        <v>76.785250000000005</v>
      </c>
      <c r="AM46">
        <v>5.1071229999999996</v>
      </c>
      <c r="AN46">
        <v>0.83287199999999995</v>
      </c>
      <c r="AO46">
        <v>29.297834999999999</v>
      </c>
      <c r="AP46">
        <v>9.6670660000000002</v>
      </c>
      <c r="AQ46">
        <v>0</v>
      </c>
      <c r="AR46">
        <v>42.724800000000002</v>
      </c>
      <c r="AS46">
        <v>30.584803999999998</v>
      </c>
      <c r="AT46">
        <v>10.882053000000001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75.92</v>
      </c>
      <c r="BA46">
        <f t="shared" si="1"/>
        <v>2103.6254109999995</v>
      </c>
      <c r="BD46">
        <v>23.3</v>
      </c>
      <c r="BE46">
        <v>7.38</v>
      </c>
      <c r="BF46">
        <v>1</v>
      </c>
      <c r="BG46">
        <v>3.96</v>
      </c>
      <c r="BH46">
        <v>5.62</v>
      </c>
      <c r="BI46">
        <v>2.96</v>
      </c>
      <c r="BJ46">
        <v>3.01</v>
      </c>
      <c r="BK46">
        <v>3.89</v>
      </c>
      <c r="BL46">
        <v>1</v>
      </c>
      <c r="BM46">
        <v>0</v>
      </c>
      <c r="BN46">
        <v>0</v>
      </c>
      <c r="BO46">
        <v>14.18</v>
      </c>
      <c r="BP46">
        <v>3.85</v>
      </c>
      <c r="BQ46">
        <v>4.28</v>
      </c>
      <c r="BR46">
        <v>1.04</v>
      </c>
      <c r="BS46">
        <v>0.45</v>
      </c>
      <c r="BT46">
        <v>0</v>
      </c>
      <c r="BU46">
        <v>0</v>
      </c>
      <c r="BV46">
        <v>0</v>
      </c>
      <c r="BW46">
        <f t="shared" si="2"/>
        <v>75.92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104.444334</v>
      </c>
      <c r="L47">
        <v>331.98795000000001</v>
      </c>
      <c r="M47">
        <v>43.537500000000001</v>
      </c>
      <c r="N47">
        <v>114.285938</v>
      </c>
      <c r="O47">
        <v>119.64649199999999</v>
      </c>
      <c r="P47">
        <v>105.94125</v>
      </c>
      <c r="Q47">
        <v>17.722375</v>
      </c>
      <c r="R47">
        <v>21.377203000000002</v>
      </c>
      <c r="S47">
        <v>21.998048000000001</v>
      </c>
      <c r="T47">
        <v>0</v>
      </c>
      <c r="U47">
        <v>320.00062500000001</v>
      </c>
      <c r="V47">
        <v>20.056274999999999</v>
      </c>
      <c r="W47">
        <v>33.668331999999999</v>
      </c>
      <c r="X47">
        <v>142.72136699999999</v>
      </c>
      <c r="Y47">
        <v>0</v>
      </c>
      <c r="Z47">
        <v>12.681603000000001</v>
      </c>
      <c r="AA47">
        <v>0</v>
      </c>
      <c r="AB47">
        <v>38.226041000000002</v>
      </c>
      <c r="AC47">
        <v>18.72662</v>
      </c>
      <c r="AD47">
        <v>35.402470000000001</v>
      </c>
      <c r="AE47">
        <v>47.829867999999998</v>
      </c>
      <c r="AF47">
        <v>8.5855949999999996</v>
      </c>
      <c r="AG47">
        <v>36.681795000000001</v>
      </c>
      <c r="AH47">
        <v>147.96993399999999</v>
      </c>
      <c r="AI47">
        <v>14.163716000000001</v>
      </c>
      <c r="AJ47">
        <v>0</v>
      </c>
      <c r="AK47">
        <v>48.619197</v>
      </c>
      <c r="AL47">
        <v>76.785250000000005</v>
      </c>
      <c r="AM47">
        <v>5.1071229999999996</v>
      </c>
      <c r="AN47">
        <v>0.83287199999999995</v>
      </c>
      <c r="AO47">
        <v>29.297834999999999</v>
      </c>
      <c r="AP47">
        <v>9.6670660000000002</v>
      </c>
      <c r="AQ47">
        <v>0</v>
      </c>
      <c r="AR47">
        <v>42.724800000000002</v>
      </c>
      <c r="AS47">
        <v>30.584803999999998</v>
      </c>
      <c r="AT47">
        <v>10.882053000000001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76.41</v>
      </c>
      <c r="BA47">
        <f t="shared" si="1"/>
        <v>2088.5663309999995</v>
      </c>
      <c r="BD47">
        <v>23.3</v>
      </c>
      <c r="BE47">
        <v>7.38</v>
      </c>
      <c r="BF47">
        <v>1</v>
      </c>
      <c r="BG47">
        <v>3.96</v>
      </c>
      <c r="BH47">
        <v>5.62</v>
      </c>
      <c r="BI47">
        <v>3.45</v>
      </c>
      <c r="BJ47">
        <v>3.01</v>
      </c>
      <c r="BK47">
        <v>3.89</v>
      </c>
      <c r="BL47">
        <v>1</v>
      </c>
      <c r="BM47">
        <v>0</v>
      </c>
      <c r="BN47">
        <v>0</v>
      </c>
      <c r="BO47">
        <v>14.18</v>
      </c>
      <c r="BP47">
        <v>3.85</v>
      </c>
      <c r="BQ47">
        <v>4.28</v>
      </c>
      <c r="BR47">
        <v>1.04</v>
      </c>
      <c r="BS47">
        <v>0.45</v>
      </c>
      <c r="BT47">
        <v>0</v>
      </c>
      <c r="BU47">
        <v>0</v>
      </c>
      <c r="BV47">
        <v>0</v>
      </c>
      <c r="BW47">
        <f t="shared" si="2"/>
        <v>76.41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104.444334</v>
      </c>
      <c r="L48">
        <v>331.98795000000001</v>
      </c>
      <c r="M48">
        <v>43.537500000000001</v>
      </c>
      <c r="N48">
        <v>114.285938</v>
      </c>
      <c r="O48">
        <v>119.64649199999999</v>
      </c>
      <c r="P48">
        <v>105.94125</v>
      </c>
      <c r="Q48">
        <v>17.722375</v>
      </c>
      <c r="R48">
        <v>32.987203000000001</v>
      </c>
      <c r="S48">
        <v>21.998048000000001</v>
      </c>
      <c r="T48">
        <v>0</v>
      </c>
      <c r="U48">
        <v>320.00062500000001</v>
      </c>
      <c r="V48">
        <v>20.056274999999999</v>
      </c>
      <c r="W48">
        <v>33.668331999999999</v>
      </c>
      <c r="X48">
        <v>142.72136699999999</v>
      </c>
      <c r="Y48">
        <v>0</v>
      </c>
      <c r="Z48">
        <v>12.681603000000001</v>
      </c>
      <c r="AA48">
        <v>0</v>
      </c>
      <c r="AB48">
        <v>38.226041000000002</v>
      </c>
      <c r="AC48">
        <v>18.72662</v>
      </c>
      <c r="AD48">
        <v>35.402470000000001</v>
      </c>
      <c r="AE48">
        <v>47.829867999999998</v>
      </c>
      <c r="AF48">
        <v>8.5855949999999996</v>
      </c>
      <c r="AG48">
        <v>36.681795000000001</v>
      </c>
      <c r="AH48">
        <v>147.96993399999999</v>
      </c>
      <c r="AI48">
        <v>14.163716000000001</v>
      </c>
      <c r="AJ48">
        <v>0</v>
      </c>
      <c r="AK48">
        <v>48.619197</v>
      </c>
      <c r="AL48">
        <v>76.785250000000005</v>
      </c>
      <c r="AM48">
        <v>5.1071229999999996</v>
      </c>
      <c r="AN48">
        <v>0.83287199999999995</v>
      </c>
      <c r="AO48">
        <v>29.297834999999999</v>
      </c>
      <c r="AP48">
        <v>9.6670660000000002</v>
      </c>
      <c r="AQ48">
        <v>0</v>
      </c>
      <c r="AR48">
        <v>42.724800000000002</v>
      </c>
      <c r="AS48">
        <v>30.584803999999998</v>
      </c>
      <c r="AT48">
        <v>10.882053000000001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76.41</v>
      </c>
      <c r="BA48">
        <f t="shared" si="1"/>
        <v>2100.1763309999997</v>
      </c>
      <c r="BD48">
        <v>23.3</v>
      </c>
      <c r="BE48">
        <v>7.38</v>
      </c>
      <c r="BF48">
        <v>1</v>
      </c>
      <c r="BG48">
        <v>3.96</v>
      </c>
      <c r="BH48">
        <v>5.62</v>
      </c>
      <c r="BI48">
        <v>3.45</v>
      </c>
      <c r="BJ48">
        <v>3.01</v>
      </c>
      <c r="BK48">
        <v>3.89</v>
      </c>
      <c r="BL48">
        <v>1</v>
      </c>
      <c r="BM48">
        <v>0</v>
      </c>
      <c r="BN48">
        <v>0</v>
      </c>
      <c r="BO48">
        <v>14.18</v>
      </c>
      <c r="BP48">
        <v>3.85</v>
      </c>
      <c r="BQ48">
        <v>4.28</v>
      </c>
      <c r="BR48">
        <v>1.04</v>
      </c>
      <c r="BS48">
        <v>0.45</v>
      </c>
      <c r="BT48">
        <v>0</v>
      </c>
      <c r="BU48">
        <v>0</v>
      </c>
      <c r="BV48">
        <v>0</v>
      </c>
      <c r="BW48">
        <f t="shared" si="2"/>
        <v>76.41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124.76183399999999</v>
      </c>
      <c r="L49">
        <v>331.62029999999999</v>
      </c>
      <c r="M49">
        <v>43.537500000000001</v>
      </c>
      <c r="N49">
        <v>114.285938</v>
      </c>
      <c r="O49">
        <v>119.64649199999999</v>
      </c>
      <c r="P49">
        <v>105.94125</v>
      </c>
      <c r="Q49">
        <v>17.722375</v>
      </c>
      <c r="R49">
        <v>35.519827999999997</v>
      </c>
      <c r="S49">
        <v>21.998048000000001</v>
      </c>
      <c r="T49">
        <v>0</v>
      </c>
      <c r="U49">
        <v>324.354375</v>
      </c>
      <c r="V49">
        <v>20.056274999999999</v>
      </c>
      <c r="W49">
        <v>33.668331999999999</v>
      </c>
      <c r="X49">
        <v>142.72136699999999</v>
      </c>
      <c r="Y49">
        <v>0</v>
      </c>
      <c r="Z49">
        <v>12.681603000000001</v>
      </c>
      <c r="AA49">
        <v>0</v>
      </c>
      <c r="AB49">
        <v>25.484027000000001</v>
      </c>
      <c r="AC49">
        <v>18.72662</v>
      </c>
      <c r="AD49">
        <v>35.402470000000001</v>
      </c>
      <c r="AE49">
        <v>47.829867999999998</v>
      </c>
      <c r="AF49">
        <v>8.5855949999999996</v>
      </c>
      <c r="AG49">
        <v>36.681795000000001</v>
      </c>
      <c r="AH49">
        <v>147.96993399999999</v>
      </c>
      <c r="AI49">
        <v>14.163716000000001</v>
      </c>
      <c r="AJ49">
        <v>0</v>
      </c>
      <c r="AK49">
        <v>48.619197</v>
      </c>
      <c r="AL49">
        <v>76.785250000000005</v>
      </c>
      <c r="AM49">
        <v>5.1071229999999996</v>
      </c>
      <c r="AN49">
        <v>0.83287199999999995</v>
      </c>
      <c r="AO49">
        <v>29.297834999999999</v>
      </c>
      <c r="AP49">
        <v>9.6670660000000002</v>
      </c>
      <c r="AQ49">
        <v>0</v>
      </c>
      <c r="AR49">
        <v>42.724800000000002</v>
      </c>
      <c r="AS49">
        <v>30.584803999999998</v>
      </c>
      <c r="AT49">
        <v>10.882053000000001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76.67</v>
      </c>
      <c r="BA49">
        <f t="shared" si="1"/>
        <v>2114.5305419999995</v>
      </c>
      <c r="BD49">
        <v>23.3</v>
      </c>
      <c r="BE49">
        <v>7.38</v>
      </c>
      <c r="BF49">
        <v>1</v>
      </c>
      <c r="BG49">
        <v>3.96</v>
      </c>
      <c r="BH49">
        <v>5.62</v>
      </c>
      <c r="BI49">
        <v>3.71</v>
      </c>
      <c r="BJ49">
        <v>3.01</v>
      </c>
      <c r="BK49">
        <v>3.89</v>
      </c>
      <c r="BL49">
        <v>1</v>
      </c>
      <c r="BM49">
        <v>0</v>
      </c>
      <c r="BN49">
        <v>0</v>
      </c>
      <c r="BO49">
        <v>14.18</v>
      </c>
      <c r="BP49">
        <v>3.85</v>
      </c>
      <c r="BQ49">
        <v>4.28</v>
      </c>
      <c r="BR49">
        <v>1.04</v>
      </c>
      <c r="BS49">
        <v>0.45</v>
      </c>
      <c r="BT49">
        <v>0</v>
      </c>
      <c r="BU49">
        <v>0</v>
      </c>
      <c r="BV49">
        <v>0</v>
      </c>
      <c r="BW49">
        <f t="shared" si="2"/>
        <v>76.67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104.444334</v>
      </c>
      <c r="L50">
        <v>331.62029999999999</v>
      </c>
      <c r="M50">
        <v>43.537500000000001</v>
      </c>
      <c r="N50">
        <v>114.285938</v>
      </c>
      <c r="O50">
        <v>119.64649199999999</v>
      </c>
      <c r="P50">
        <v>105.94125</v>
      </c>
      <c r="Q50">
        <v>17.722375</v>
      </c>
      <c r="R50">
        <v>31.052202999999999</v>
      </c>
      <c r="S50">
        <v>21.998048000000001</v>
      </c>
      <c r="T50">
        <v>0</v>
      </c>
      <c r="U50">
        <v>324.354375</v>
      </c>
      <c r="V50">
        <v>20.056274999999999</v>
      </c>
      <c r="W50">
        <v>33.668331999999999</v>
      </c>
      <c r="X50">
        <v>142.72136699999999</v>
      </c>
      <c r="Y50">
        <v>0</v>
      </c>
      <c r="Z50">
        <v>12.681603000000001</v>
      </c>
      <c r="AA50">
        <v>0</v>
      </c>
      <c r="AB50">
        <v>25.484027000000001</v>
      </c>
      <c r="AC50">
        <v>18.72662</v>
      </c>
      <c r="AD50">
        <v>35.402470000000001</v>
      </c>
      <c r="AE50">
        <v>47.829867999999998</v>
      </c>
      <c r="AF50">
        <v>8.5855949999999996</v>
      </c>
      <c r="AG50">
        <v>36.681795000000001</v>
      </c>
      <c r="AH50">
        <v>147.96993399999999</v>
      </c>
      <c r="AI50">
        <v>14.163716000000001</v>
      </c>
      <c r="AJ50">
        <v>0</v>
      </c>
      <c r="AK50">
        <v>48.619197</v>
      </c>
      <c r="AL50">
        <v>76.785250000000005</v>
      </c>
      <c r="AM50">
        <v>5.1071229999999996</v>
      </c>
      <c r="AN50">
        <v>0.83287199999999995</v>
      </c>
      <c r="AO50">
        <v>29.297834999999999</v>
      </c>
      <c r="AP50">
        <v>9.6670660000000002</v>
      </c>
      <c r="AQ50">
        <v>0</v>
      </c>
      <c r="AR50">
        <v>42.724800000000002</v>
      </c>
      <c r="AS50">
        <v>30.584803999999998</v>
      </c>
      <c r="AT50">
        <v>10.882053000000001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76.91</v>
      </c>
      <c r="BA50">
        <f t="shared" si="1"/>
        <v>2089.9854169999999</v>
      </c>
      <c r="BD50">
        <v>23.3</v>
      </c>
      <c r="BE50">
        <v>7.38</v>
      </c>
      <c r="BF50">
        <v>1</v>
      </c>
      <c r="BG50">
        <v>3.96</v>
      </c>
      <c r="BH50">
        <v>5.62</v>
      </c>
      <c r="BI50">
        <v>3.95</v>
      </c>
      <c r="BJ50">
        <v>3.01</v>
      </c>
      <c r="BK50">
        <v>3.89</v>
      </c>
      <c r="BL50">
        <v>1</v>
      </c>
      <c r="BM50">
        <v>0</v>
      </c>
      <c r="BN50">
        <v>0</v>
      </c>
      <c r="BO50">
        <v>14.18</v>
      </c>
      <c r="BP50">
        <v>3.85</v>
      </c>
      <c r="BQ50">
        <v>4.28</v>
      </c>
      <c r="BR50">
        <v>1.04</v>
      </c>
      <c r="BS50">
        <v>0.45</v>
      </c>
      <c r="BT50">
        <v>0</v>
      </c>
      <c r="BU50">
        <v>0</v>
      </c>
      <c r="BV50">
        <v>0</v>
      </c>
      <c r="BW50">
        <f t="shared" si="2"/>
        <v>76.91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104.444334</v>
      </c>
      <c r="L51">
        <v>331.62029999999999</v>
      </c>
      <c r="M51">
        <v>43.537500000000001</v>
      </c>
      <c r="N51">
        <v>114.285938</v>
      </c>
      <c r="O51">
        <v>119.64649199999999</v>
      </c>
      <c r="P51">
        <v>105.94125</v>
      </c>
      <c r="Q51">
        <v>8.4505320000000008</v>
      </c>
      <c r="R51">
        <v>17.507203000000001</v>
      </c>
      <c r="S51">
        <v>13.643914000000001</v>
      </c>
      <c r="T51">
        <v>0</v>
      </c>
      <c r="U51">
        <v>324.354375</v>
      </c>
      <c r="V51">
        <v>20.056274999999999</v>
      </c>
      <c r="W51">
        <v>33.668331999999999</v>
      </c>
      <c r="X51">
        <v>142.72136699999999</v>
      </c>
      <c r="Y51">
        <v>0</v>
      </c>
      <c r="Z51">
        <v>19.022404000000002</v>
      </c>
      <c r="AA51">
        <v>0</v>
      </c>
      <c r="AB51">
        <v>25.484027000000001</v>
      </c>
      <c r="AC51">
        <v>18.72662</v>
      </c>
      <c r="AD51">
        <v>35.402470000000001</v>
      </c>
      <c r="AE51">
        <v>47.829867999999998</v>
      </c>
      <c r="AF51">
        <v>8.5855949999999996</v>
      </c>
      <c r="AG51">
        <v>36.681795000000001</v>
      </c>
      <c r="AH51">
        <v>147.96993399999999</v>
      </c>
      <c r="AI51">
        <v>14.163716000000001</v>
      </c>
      <c r="AJ51">
        <v>0</v>
      </c>
      <c r="AK51">
        <v>48.619197</v>
      </c>
      <c r="AL51">
        <v>76.785250000000005</v>
      </c>
      <c r="AM51">
        <v>5.1071229999999996</v>
      </c>
      <c r="AN51">
        <v>0.83287199999999995</v>
      </c>
      <c r="AO51">
        <v>29.297834999999999</v>
      </c>
      <c r="AP51">
        <v>9.6670660000000002</v>
      </c>
      <c r="AQ51">
        <v>0</v>
      </c>
      <c r="AR51">
        <v>42.724800000000002</v>
      </c>
      <c r="AS51">
        <v>30.584803999999998</v>
      </c>
      <c r="AT51">
        <v>10.882053000000001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76.91</v>
      </c>
      <c r="BA51">
        <f t="shared" si="1"/>
        <v>2065.1552409999995</v>
      </c>
      <c r="BD51">
        <v>23.3</v>
      </c>
      <c r="BE51">
        <v>7.38</v>
      </c>
      <c r="BF51">
        <v>1</v>
      </c>
      <c r="BG51">
        <v>3.96</v>
      </c>
      <c r="BH51">
        <v>5.62</v>
      </c>
      <c r="BI51">
        <v>3.95</v>
      </c>
      <c r="BJ51">
        <v>3.01</v>
      </c>
      <c r="BK51">
        <v>3.89</v>
      </c>
      <c r="BL51">
        <v>1</v>
      </c>
      <c r="BM51">
        <v>0</v>
      </c>
      <c r="BN51">
        <v>0</v>
      </c>
      <c r="BO51">
        <v>14.18</v>
      </c>
      <c r="BP51">
        <v>3.85</v>
      </c>
      <c r="BQ51">
        <v>4.28</v>
      </c>
      <c r="BR51">
        <v>1.04</v>
      </c>
      <c r="BS51">
        <v>0.45</v>
      </c>
      <c r="BT51">
        <v>0</v>
      </c>
      <c r="BU51">
        <v>0</v>
      </c>
      <c r="BV51">
        <v>0</v>
      </c>
      <c r="BW51">
        <f t="shared" si="2"/>
        <v>76.91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104.444334</v>
      </c>
      <c r="L52">
        <v>331.62029999999999</v>
      </c>
      <c r="M52">
        <v>43.537500000000001</v>
      </c>
      <c r="N52">
        <v>114.285938</v>
      </c>
      <c r="O52">
        <v>119.64649199999999</v>
      </c>
      <c r="P52">
        <v>105.94125</v>
      </c>
      <c r="Q52">
        <v>11.353032000000001</v>
      </c>
      <c r="R52">
        <v>22.344702999999999</v>
      </c>
      <c r="S52">
        <v>21.998048000000001</v>
      </c>
      <c r="T52">
        <v>0</v>
      </c>
      <c r="U52">
        <v>324.354375</v>
      </c>
      <c r="V52">
        <v>20.056274999999999</v>
      </c>
      <c r="W52">
        <v>33.668331999999999</v>
      </c>
      <c r="X52">
        <v>142.72136699999999</v>
      </c>
      <c r="Y52">
        <v>0</v>
      </c>
      <c r="Z52">
        <v>19.022404000000002</v>
      </c>
      <c r="AA52">
        <v>0</v>
      </c>
      <c r="AB52">
        <v>25.484027000000001</v>
      </c>
      <c r="AC52">
        <v>18.72662</v>
      </c>
      <c r="AD52">
        <v>35.402470000000001</v>
      </c>
      <c r="AE52">
        <v>47.829867999999998</v>
      </c>
      <c r="AF52">
        <v>8.5855949999999996</v>
      </c>
      <c r="AG52">
        <v>36.681795000000001</v>
      </c>
      <c r="AH52">
        <v>147.96993399999999</v>
      </c>
      <c r="AI52">
        <v>14.163716000000001</v>
      </c>
      <c r="AJ52">
        <v>0</v>
      </c>
      <c r="AK52">
        <v>48.619197</v>
      </c>
      <c r="AL52">
        <v>76.785250000000005</v>
      </c>
      <c r="AM52">
        <v>5.1071229999999996</v>
      </c>
      <c r="AN52">
        <v>0.83287199999999995</v>
      </c>
      <c r="AO52">
        <v>29.297834999999999</v>
      </c>
      <c r="AP52">
        <v>9.6670660000000002</v>
      </c>
      <c r="AQ52">
        <v>0</v>
      </c>
      <c r="AR52">
        <v>42.724800000000002</v>
      </c>
      <c r="AS52">
        <v>30.584803999999998</v>
      </c>
      <c r="AT52">
        <v>10.882053000000001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77.400000000000006</v>
      </c>
      <c r="BA52">
        <f t="shared" si="1"/>
        <v>2081.7393749999997</v>
      </c>
      <c r="BD52">
        <v>23.3</v>
      </c>
      <c r="BE52">
        <v>7.38</v>
      </c>
      <c r="BF52">
        <v>1</v>
      </c>
      <c r="BG52">
        <v>3.96</v>
      </c>
      <c r="BH52">
        <v>5.62</v>
      </c>
      <c r="BI52">
        <v>4.4400000000000004</v>
      </c>
      <c r="BJ52">
        <v>3.01</v>
      </c>
      <c r="BK52">
        <v>3.89</v>
      </c>
      <c r="BL52">
        <v>1</v>
      </c>
      <c r="BM52">
        <v>0</v>
      </c>
      <c r="BN52">
        <v>0</v>
      </c>
      <c r="BO52">
        <v>14.18</v>
      </c>
      <c r="BP52">
        <v>3.85</v>
      </c>
      <c r="BQ52">
        <v>4.28</v>
      </c>
      <c r="BR52">
        <v>1.04</v>
      </c>
      <c r="BS52">
        <v>0.45</v>
      </c>
      <c r="BT52">
        <v>0</v>
      </c>
      <c r="BU52">
        <v>0</v>
      </c>
      <c r="BV52">
        <v>0</v>
      </c>
      <c r="BW52">
        <f t="shared" si="2"/>
        <v>77.400000000000006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96.333974999999995</v>
      </c>
      <c r="L53">
        <v>331.98795000000001</v>
      </c>
      <c r="M53">
        <v>43.537500000000001</v>
      </c>
      <c r="N53">
        <v>114.285938</v>
      </c>
      <c r="O53">
        <v>119.64649199999999</v>
      </c>
      <c r="P53">
        <v>105.94125</v>
      </c>
      <c r="Q53">
        <v>17.722375</v>
      </c>
      <c r="R53">
        <v>35.519827999999997</v>
      </c>
      <c r="S53">
        <v>21.998048000000001</v>
      </c>
      <c r="T53">
        <v>0</v>
      </c>
      <c r="U53">
        <v>324.354375</v>
      </c>
      <c r="V53">
        <v>20.056274999999999</v>
      </c>
      <c r="W53">
        <v>33.668331999999999</v>
      </c>
      <c r="X53">
        <v>142.72136699999999</v>
      </c>
      <c r="Y53">
        <v>0</v>
      </c>
      <c r="Z53">
        <v>19.022404000000002</v>
      </c>
      <c r="AA53">
        <v>0</v>
      </c>
      <c r="AB53">
        <v>25.484027000000001</v>
      </c>
      <c r="AC53">
        <v>18.72662</v>
      </c>
      <c r="AD53">
        <v>35.402470000000001</v>
      </c>
      <c r="AE53">
        <v>28.549958</v>
      </c>
      <c r="AF53">
        <v>8.5855949999999996</v>
      </c>
      <c r="AG53">
        <v>36.681795000000001</v>
      </c>
      <c r="AH53">
        <v>147.96993399999999</v>
      </c>
      <c r="AI53">
        <v>14.163716000000001</v>
      </c>
      <c r="AJ53">
        <v>0</v>
      </c>
      <c r="AK53">
        <v>48.619197</v>
      </c>
      <c r="AL53">
        <v>76.785250000000005</v>
      </c>
      <c r="AM53">
        <v>10.214245999999999</v>
      </c>
      <c r="AN53">
        <v>0.83287199999999995</v>
      </c>
      <c r="AO53">
        <v>29.297834999999999</v>
      </c>
      <c r="AP53">
        <v>9.6670660000000002</v>
      </c>
      <c r="AQ53">
        <v>0</v>
      </c>
      <c r="AR53">
        <v>42.724800000000002</v>
      </c>
      <c r="AS53">
        <v>30.584803999999998</v>
      </c>
      <c r="AT53">
        <v>10.882053000000001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77.58</v>
      </c>
      <c r="BA53">
        <f t="shared" si="1"/>
        <v>2079.5483469999999</v>
      </c>
      <c r="BD53">
        <v>23.3</v>
      </c>
      <c r="BE53">
        <v>7.38</v>
      </c>
      <c r="BF53">
        <v>1</v>
      </c>
      <c r="BG53">
        <v>3.96</v>
      </c>
      <c r="BH53">
        <v>5.62</v>
      </c>
      <c r="BI53">
        <v>4.62</v>
      </c>
      <c r="BJ53">
        <v>3.01</v>
      </c>
      <c r="BK53">
        <v>3.89</v>
      </c>
      <c r="BL53">
        <v>1</v>
      </c>
      <c r="BM53">
        <v>0</v>
      </c>
      <c r="BN53">
        <v>0</v>
      </c>
      <c r="BO53">
        <v>14.18</v>
      </c>
      <c r="BP53">
        <v>3.85</v>
      </c>
      <c r="BQ53">
        <v>4.28</v>
      </c>
      <c r="BR53">
        <v>1.04</v>
      </c>
      <c r="BS53">
        <v>0.45</v>
      </c>
      <c r="BT53">
        <v>0</v>
      </c>
      <c r="BU53">
        <v>0</v>
      </c>
      <c r="BV53">
        <v>0</v>
      </c>
      <c r="BW53">
        <f t="shared" si="2"/>
        <v>77.58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96.333974999999995</v>
      </c>
      <c r="L54">
        <v>331.98795000000001</v>
      </c>
      <c r="M54">
        <v>43.537500000000001</v>
      </c>
      <c r="N54">
        <v>114.285938</v>
      </c>
      <c r="O54">
        <v>119.64649199999999</v>
      </c>
      <c r="P54">
        <v>105.94125</v>
      </c>
      <c r="Q54">
        <v>11.353032000000001</v>
      </c>
      <c r="R54">
        <v>22.344702999999999</v>
      </c>
      <c r="S54">
        <v>21.998048000000001</v>
      </c>
      <c r="T54">
        <v>0</v>
      </c>
      <c r="U54">
        <v>324.354375</v>
      </c>
      <c r="V54">
        <v>14.962</v>
      </c>
      <c r="W54">
        <v>33.668331999999999</v>
      </c>
      <c r="X54">
        <v>142.72136699999999</v>
      </c>
      <c r="Y54">
        <v>0</v>
      </c>
      <c r="Z54">
        <v>19.022404000000002</v>
      </c>
      <c r="AA54">
        <v>0</v>
      </c>
      <c r="AB54">
        <v>25.484027000000001</v>
      </c>
      <c r="AC54">
        <v>18.72662</v>
      </c>
      <c r="AD54">
        <v>35.402470000000001</v>
      </c>
      <c r="AE54">
        <v>28.549958</v>
      </c>
      <c r="AF54">
        <v>8.5855949999999996</v>
      </c>
      <c r="AG54">
        <v>36.681795000000001</v>
      </c>
      <c r="AH54">
        <v>147.96993399999999</v>
      </c>
      <c r="AI54">
        <v>14.163716000000001</v>
      </c>
      <c r="AJ54">
        <v>0</v>
      </c>
      <c r="AK54">
        <v>48.619197</v>
      </c>
      <c r="AL54">
        <v>76.785250000000005</v>
      </c>
      <c r="AM54">
        <v>10.214245999999999</v>
      </c>
      <c r="AN54">
        <v>0.83287199999999995</v>
      </c>
      <c r="AO54">
        <v>29.297834999999999</v>
      </c>
      <c r="AP54">
        <v>9.6670660000000002</v>
      </c>
      <c r="AQ54">
        <v>0</v>
      </c>
      <c r="AR54">
        <v>42.724800000000002</v>
      </c>
      <c r="AS54">
        <v>30.584803999999998</v>
      </c>
      <c r="AT54">
        <v>10.882053000000001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77.42</v>
      </c>
      <c r="BA54">
        <f t="shared" si="1"/>
        <v>2054.7496040000001</v>
      </c>
      <c r="BD54">
        <v>23.3</v>
      </c>
      <c r="BE54">
        <v>7.38</v>
      </c>
      <c r="BF54">
        <v>1</v>
      </c>
      <c r="BG54">
        <v>3.96</v>
      </c>
      <c r="BH54">
        <v>5.62</v>
      </c>
      <c r="BI54">
        <v>4.62</v>
      </c>
      <c r="BJ54">
        <v>3.01</v>
      </c>
      <c r="BK54">
        <v>3.77</v>
      </c>
      <c r="BL54">
        <v>0.96</v>
      </c>
      <c r="BM54">
        <v>0</v>
      </c>
      <c r="BN54">
        <v>0</v>
      </c>
      <c r="BO54">
        <v>14.18</v>
      </c>
      <c r="BP54">
        <v>3.85</v>
      </c>
      <c r="BQ54">
        <v>4.28</v>
      </c>
      <c r="BR54">
        <v>1.04</v>
      </c>
      <c r="BS54">
        <v>0.45</v>
      </c>
      <c r="BT54">
        <v>0</v>
      </c>
      <c r="BU54">
        <v>0</v>
      </c>
      <c r="BV54">
        <v>0</v>
      </c>
      <c r="BW54">
        <f t="shared" si="2"/>
        <v>77.42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96.333974999999995</v>
      </c>
      <c r="L55">
        <v>331.98795000000001</v>
      </c>
      <c r="M55">
        <v>43.537500000000001</v>
      </c>
      <c r="N55">
        <v>114.285938</v>
      </c>
      <c r="O55">
        <v>119.64649199999999</v>
      </c>
      <c r="P55">
        <v>105.94125</v>
      </c>
      <c r="Q55">
        <v>3.9087000000000001</v>
      </c>
      <c r="R55">
        <v>10.729575000000001</v>
      </c>
      <c r="S55">
        <v>6.820875</v>
      </c>
      <c r="T55">
        <v>0</v>
      </c>
      <c r="U55">
        <v>329.79656199999999</v>
      </c>
      <c r="V55">
        <v>15.774699999999999</v>
      </c>
      <c r="W55">
        <v>33.668331999999999</v>
      </c>
      <c r="X55">
        <v>142.72136699999999</v>
      </c>
      <c r="Y55">
        <v>0</v>
      </c>
      <c r="Z55">
        <v>19.022404000000002</v>
      </c>
      <c r="AA55">
        <v>0</v>
      </c>
      <c r="AB55">
        <v>25.484027000000001</v>
      </c>
      <c r="AC55">
        <v>18.72662</v>
      </c>
      <c r="AD55">
        <v>35.402470000000001</v>
      </c>
      <c r="AE55">
        <v>28.549958</v>
      </c>
      <c r="AF55">
        <v>8.5855949999999996</v>
      </c>
      <c r="AG55">
        <v>36.681795000000001</v>
      </c>
      <c r="AH55">
        <v>147.96993399999999</v>
      </c>
      <c r="AI55">
        <v>14.163716000000001</v>
      </c>
      <c r="AJ55">
        <v>0</v>
      </c>
      <c r="AK55">
        <v>48.619197</v>
      </c>
      <c r="AL55">
        <v>76.785250000000005</v>
      </c>
      <c r="AM55">
        <v>10.214245999999999</v>
      </c>
      <c r="AN55">
        <v>0.83287199999999995</v>
      </c>
      <c r="AO55">
        <v>29.297834999999999</v>
      </c>
      <c r="AP55">
        <v>9.9149399999999996</v>
      </c>
      <c r="AQ55">
        <v>0</v>
      </c>
      <c r="AR55">
        <v>50.735700000000001</v>
      </c>
      <c r="AS55">
        <v>30.584803999999998</v>
      </c>
      <c r="AT55">
        <v>10.882053000000001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77.41</v>
      </c>
      <c r="BA55">
        <f t="shared" si="1"/>
        <v>2035.0166319999996</v>
      </c>
      <c r="BD55">
        <v>23.3</v>
      </c>
      <c r="BE55">
        <v>7.38</v>
      </c>
      <c r="BF55">
        <v>1</v>
      </c>
      <c r="BG55">
        <v>3.96</v>
      </c>
      <c r="BH55">
        <v>5.62</v>
      </c>
      <c r="BI55">
        <v>4.62</v>
      </c>
      <c r="BJ55">
        <v>3.01</v>
      </c>
      <c r="BK55">
        <v>3.77</v>
      </c>
      <c r="BL55">
        <v>0.96</v>
      </c>
      <c r="BM55">
        <v>0</v>
      </c>
      <c r="BN55">
        <v>0</v>
      </c>
      <c r="BO55">
        <v>14.18</v>
      </c>
      <c r="BP55">
        <v>3.85</v>
      </c>
      <c r="BQ55">
        <v>4.28</v>
      </c>
      <c r="BR55">
        <v>1.04</v>
      </c>
      <c r="BS55">
        <v>0.44</v>
      </c>
      <c r="BT55">
        <v>0</v>
      </c>
      <c r="BU55">
        <v>0</v>
      </c>
      <c r="BV55">
        <v>0</v>
      </c>
      <c r="BW55">
        <f t="shared" si="2"/>
        <v>77.41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96.333974999999995</v>
      </c>
      <c r="L56">
        <v>331.98795000000001</v>
      </c>
      <c r="M56">
        <v>43.537500000000001</v>
      </c>
      <c r="N56">
        <v>114.285938</v>
      </c>
      <c r="O56">
        <v>119.64649199999999</v>
      </c>
      <c r="P56">
        <v>105.94125</v>
      </c>
      <c r="Q56">
        <v>3.9087000000000001</v>
      </c>
      <c r="R56">
        <v>10.729575000000001</v>
      </c>
      <c r="S56">
        <v>6.820875</v>
      </c>
      <c r="T56">
        <v>0</v>
      </c>
      <c r="U56">
        <v>329.79656199999999</v>
      </c>
      <c r="V56">
        <v>15.774699999999999</v>
      </c>
      <c r="W56">
        <v>33.668331999999999</v>
      </c>
      <c r="X56">
        <v>142.72136699999999</v>
      </c>
      <c r="Y56">
        <v>0</v>
      </c>
      <c r="Z56">
        <v>19.022404000000002</v>
      </c>
      <c r="AA56">
        <v>0</v>
      </c>
      <c r="AB56">
        <v>25.484027000000001</v>
      </c>
      <c r="AC56">
        <v>18.72662</v>
      </c>
      <c r="AD56">
        <v>35.402470000000001</v>
      </c>
      <c r="AE56">
        <v>28.549958</v>
      </c>
      <c r="AF56">
        <v>8.5855949999999996</v>
      </c>
      <c r="AG56">
        <v>36.681795000000001</v>
      </c>
      <c r="AH56">
        <v>147.96993399999999</v>
      </c>
      <c r="AI56">
        <v>14.163716000000001</v>
      </c>
      <c r="AJ56">
        <v>0</v>
      </c>
      <c r="AK56">
        <v>48.619197</v>
      </c>
      <c r="AL56">
        <v>76.785250000000005</v>
      </c>
      <c r="AM56">
        <v>10.214245999999999</v>
      </c>
      <c r="AN56">
        <v>0.83287199999999995</v>
      </c>
      <c r="AO56">
        <v>29.297834999999999</v>
      </c>
      <c r="AP56">
        <v>9.9149399999999996</v>
      </c>
      <c r="AQ56">
        <v>0</v>
      </c>
      <c r="AR56">
        <v>50.735700000000001</v>
      </c>
      <c r="AS56">
        <v>30.584803999999998</v>
      </c>
      <c r="AT56">
        <v>10.882053000000001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77.41</v>
      </c>
      <c r="BA56">
        <f t="shared" si="1"/>
        <v>2035.0166319999996</v>
      </c>
      <c r="BD56">
        <v>23.3</v>
      </c>
      <c r="BE56">
        <v>7.38</v>
      </c>
      <c r="BF56">
        <v>1</v>
      </c>
      <c r="BG56">
        <v>3.96</v>
      </c>
      <c r="BH56">
        <v>5.62</v>
      </c>
      <c r="BI56">
        <v>4.62</v>
      </c>
      <c r="BJ56">
        <v>3.01</v>
      </c>
      <c r="BK56">
        <v>3.77</v>
      </c>
      <c r="BL56">
        <v>0.96</v>
      </c>
      <c r="BM56">
        <v>0</v>
      </c>
      <c r="BN56">
        <v>0</v>
      </c>
      <c r="BO56">
        <v>14.18</v>
      </c>
      <c r="BP56">
        <v>3.85</v>
      </c>
      <c r="BQ56">
        <v>4.28</v>
      </c>
      <c r="BR56">
        <v>1.04</v>
      </c>
      <c r="BS56">
        <v>0.44</v>
      </c>
      <c r="BT56">
        <v>0</v>
      </c>
      <c r="BU56">
        <v>0</v>
      </c>
      <c r="BV56">
        <v>0</v>
      </c>
      <c r="BW56">
        <f t="shared" si="2"/>
        <v>77.41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96.333974999999995</v>
      </c>
      <c r="L57">
        <v>331.98795000000001</v>
      </c>
      <c r="M57">
        <v>43.537500000000001</v>
      </c>
      <c r="N57">
        <v>114.285938</v>
      </c>
      <c r="O57">
        <v>119.64649199999999</v>
      </c>
      <c r="P57">
        <v>105.94125</v>
      </c>
      <c r="Q57">
        <v>13.180543</v>
      </c>
      <c r="R57">
        <v>28.7422</v>
      </c>
      <c r="S57">
        <v>18.034683999999999</v>
      </c>
      <c r="T57">
        <v>0</v>
      </c>
      <c r="U57">
        <v>329.79656199999999</v>
      </c>
      <c r="V57">
        <v>19.992999999999999</v>
      </c>
      <c r="W57">
        <v>33.668331999999999</v>
      </c>
      <c r="X57">
        <v>142.72136699999999</v>
      </c>
      <c r="Y57">
        <v>0</v>
      </c>
      <c r="Z57">
        <v>19.022404000000002</v>
      </c>
      <c r="AA57">
        <v>0</v>
      </c>
      <c r="AB57">
        <v>25.484027000000001</v>
      </c>
      <c r="AC57">
        <v>18.72662</v>
      </c>
      <c r="AD57">
        <v>35.402470000000001</v>
      </c>
      <c r="AE57">
        <v>28.549958</v>
      </c>
      <c r="AF57">
        <v>8.5855949999999996</v>
      </c>
      <c r="AG57">
        <v>36.681795000000001</v>
      </c>
      <c r="AH57">
        <v>147.96993399999999</v>
      </c>
      <c r="AI57">
        <v>14.163716000000001</v>
      </c>
      <c r="AJ57">
        <v>0</v>
      </c>
      <c r="AK57">
        <v>48.619197</v>
      </c>
      <c r="AL57">
        <v>76.785250000000005</v>
      </c>
      <c r="AM57">
        <v>10.214245999999999</v>
      </c>
      <c r="AN57">
        <v>0.83287199999999995</v>
      </c>
      <c r="AO57">
        <v>29.297834999999999</v>
      </c>
      <c r="AP57">
        <v>6.4447109999999999</v>
      </c>
      <c r="AQ57">
        <v>0</v>
      </c>
      <c r="AR57">
        <v>50.735700000000001</v>
      </c>
      <c r="AS57">
        <v>30.584803999999998</v>
      </c>
      <c r="AT57">
        <v>10.882053000000001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77.41</v>
      </c>
      <c r="BA57">
        <f t="shared" si="1"/>
        <v>2074.26298</v>
      </c>
      <c r="BD57">
        <v>23.3</v>
      </c>
      <c r="BE57">
        <v>7.38</v>
      </c>
      <c r="BF57">
        <v>1</v>
      </c>
      <c r="BG57">
        <v>3.96</v>
      </c>
      <c r="BH57">
        <v>5.62</v>
      </c>
      <c r="BI57">
        <v>4.62</v>
      </c>
      <c r="BJ57">
        <v>3.01</v>
      </c>
      <c r="BK57">
        <v>3.77</v>
      </c>
      <c r="BL57">
        <v>0.96</v>
      </c>
      <c r="BM57">
        <v>0</v>
      </c>
      <c r="BN57">
        <v>0</v>
      </c>
      <c r="BO57">
        <v>14.18</v>
      </c>
      <c r="BP57">
        <v>3.85</v>
      </c>
      <c r="BQ57">
        <v>4.28</v>
      </c>
      <c r="BR57">
        <v>1.04</v>
      </c>
      <c r="BS57">
        <v>0.44</v>
      </c>
      <c r="BT57">
        <v>0</v>
      </c>
      <c r="BU57">
        <v>0</v>
      </c>
      <c r="BV57">
        <v>0</v>
      </c>
      <c r="BW57">
        <f t="shared" si="2"/>
        <v>77.41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99.190809000000002</v>
      </c>
      <c r="L58">
        <v>331.98795000000001</v>
      </c>
      <c r="M58">
        <v>43.537500000000001</v>
      </c>
      <c r="N58">
        <v>114.285938</v>
      </c>
      <c r="O58">
        <v>119.64649199999999</v>
      </c>
      <c r="P58">
        <v>105.94125</v>
      </c>
      <c r="Q58">
        <v>17.722375</v>
      </c>
      <c r="R58">
        <v>35.519827999999997</v>
      </c>
      <c r="S58">
        <v>21.998048000000001</v>
      </c>
      <c r="T58">
        <v>0</v>
      </c>
      <c r="U58">
        <v>329.79656199999999</v>
      </c>
      <c r="V58">
        <v>19.992999999999999</v>
      </c>
      <c r="W58">
        <v>33.668331999999999</v>
      </c>
      <c r="X58">
        <v>142.72136699999999</v>
      </c>
      <c r="Y58">
        <v>0</v>
      </c>
      <c r="Z58">
        <v>19.022404000000002</v>
      </c>
      <c r="AA58">
        <v>0</v>
      </c>
      <c r="AB58">
        <v>25.484027000000001</v>
      </c>
      <c r="AC58">
        <v>18.72662</v>
      </c>
      <c r="AD58">
        <v>35.402470000000001</v>
      </c>
      <c r="AE58">
        <v>28.549958</v>
      </c>
      <c r="AF58">
        <v>8.5855949999999996</v>
      </c>
      <c r="AG58">
        <v>36.681795000000001</v>
      </c>
      <c r="AH58">
        <v>147.96993399999999</v>
      </c>
      <c r="AI58">
        <v>14.163716000000001</v>
      </c>
      <c r="AJ58">
        <v>0</v>
      </c>
      <c r="AK58">
        <v>48.619197</v>
      </c>
      <c r="AL58">
        <v>76.785250000000005</v>
      </c>
      <c r="AM58">
        <v>10.214245999999999</v>
      </c>
      <c r="AN58">
        <v>0.83287199999999995</v>
      </c>
      <c r="AO58">
        <v>29.297834999999999</v>
      </c>
      <c r="AP58">
        <v>2.7266080000000001</v>
      </c>
      <c r="AQ58">
        <v>0</v>
      </c>
      <c r="AR58">
        <v>50.735700000000001</v>
      </c>
      <c r="AS58">
        <v>30.584803999999998</v>
      </c>
      <c r="AT58">
        <v>10.882053000000001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77.41</v>
      </c>
      <c r="BA58">
        <f t="shared" si="1"/>
        <v>2088.6845349999999</v>
      </c>
      <c r="BD58">
        <v>23.3</v>
      </c>
      <c r="BE58">
        <v>7.38</v>
      </c>
      <c r="BF58">
        <v>1</v>
      </c>
      <c r="BG58">
        <v>3.96</v>
      </c>
      <c r="BH58">
        <v>5.62</v>
      </c>
      <c r="BI58">
        <v>4.62</v>
      </c>
      <c r="BJ58">
        <v>3.01</v>
      </c>
      <c r="BK58">
        <v>3.77</v>
      </c>
      <c r="BL58">
        <v>0.96</v>
      </c>
      <c r="BM58">
        <v>0</v>
      </c>
      <c r="BN58">
        <v>0</v>
      </c>
      <c r="BO58">
        <v>14.18</v>
      </c>
      <c r="BP58">
        <v>3.85</v>
      </c>
      <c r="BQ58">
        <v>4.28</v>
      </c>
      <c r="BR58">
        <v>1.04</v>
      </c>
      <c r="BS58">
        <v>0.44</v>
      </c>
      <c r="BT58">
        <v>0</v>
      </c>
      <c r="BU58">
        <v>0</v>
      </c>
      <c r="BV58">
        <v>0</v>
      </c>
      <c r="BW58">
        <f t="shared" si="2"/>
        <v>77.41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99.413334000000006</v>
      </c>
      <c r="L59">
        <v>395.83327500000001</v>
      </c>
      <c r="M59">
        <v>43.537500000000001</v>
      </c>
      <c r="N59">
        <v>114.285938</v>
      </c>
      <c r="O59">
        <v>119.64649199999999</v>
      </c>
      <c r="P59">
        <v>105.94125</v>
      </c>
      <c r="Q59">
        <v>17.722375</v>
      </c>
      <c r="R59">
        <v>35.519827999999997</v>
      </c>
      <c r="S59">
        <v>21.998048000000001</v>
      </c>
      <c r="T59">
        <v>0</v>
      </c>
      <c r="U59">
        <v>329.79656199999999</v>
      </c>
      <c r="V59">
        <v>19.992999999999999</v>
      </c>
      <c r="W59">
        <v>33.668331999999999</v>
      </c>
      <c r="X59">
        <v>142.72136699999999</v>
      </c>
      <c r="Y59">
        <v>0</v>
      </c>
      <c r="Z59">
        <v>19.022404000000002</v>
      </c>
      <c r="AA59">
        <v>13.669188</v>
      </c>
      <c r="AB59">
        <v>25.484027000000001</v>
      </c>
      <c r="AC59">
        <v>18.72662</v>
      </c>
      <c r="AD59">
        <v>35.402470000000001</v>
      </c>
      <c r="AE59">
        <v>47.829867999999998</v>
      </c>
      <c r="AF59">
        <v>8.5855949999999996</v>
      </c>
      <c r="AG59">
        <v>36.681795000000001</v>
      </c>
      <c r="AH59">
        <v>147.96993399999999</v>
      </c>
      <c r="AI59">
        <v>14.163716000000001</v>
      </c>
      <c r="AJ59">
        <v>0</v>
      </c>
      <c r="AK59">
        <v>48.619197</v>
      </c>
      <c r="AL59">
        <v>76.785250000000005</v>
      </c>
      <c r="AM59">
        <v>10.214245999999999</v>
      </c>
      <c r="AN59">
        <v>0.83287199999999995</v>
      </c>
      <c r="AO59">
        <v>29.297834999999999</v>
      </c>
      <c r="AP59">
        <v>0</v>
      </c>
      <c r="AQ59">
        <v>0</v>
      </c>
      <c r="AR59">
        <v>42.724800000000002</v>
      </c>
      <c r="AS59">
        <v>30.584803999999998</v>
      </c>
      <c r="AT59">
        <v>10.882053000000001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77.41</v>
      </c>
      <c r="BA59">
        <f t="shared" si="1"/>
        <v>2174.9639749999997</v>
      </c>
      <c r="BD59">
        <v>23.3</v>
      </c>
      <c r="BE59">
        <v>7.38</v>
      </c>
      <c r="BF59">
        <v>1</v>
      </c>
      <c r="BG59">
        <v>3.96</v>
      </c>
      <c r="BH59">
        <v>5.62</v>
      </c>
      <c r="BI59">
        <v>4.62</v>
      </c>
      <c r="BJ59">
        <v>3.01</v>
      </c>
      <c r="BK59">
        <v>3.77</v>
      </c>
      <c r="BL59">
        <v>0.96</v>
      </c>
      <c r="BM59">
        <v>0</v>
      </c>
      <c r="BN59">
        <v>0</v>
      </c>
      <c r="BO59">
        <v>14.18</v>
      </c>
      <c r="BP59">
        <v>3.85</v>
      </c>
      <c r="BQ59">
        <v>4.28</v>
      </c>
      <c r="BR59">
        <v>1.04</v>
      </c>
      <c r="BS59">
        <v>0.44</v>
      </c>
      <c r="BT59">
        <v>0</v>
      </c>
      <c r="BU59">
        <v>0</v>
      </c>
      <c r="BV59">
        <v>0</v>
      </c>
      <c r="BW59">
        <f t="shared" si="2"/>
        <v>77.41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119.730834</v>
      </c>
      <c r="L60">
        <v>434.17529999999999</v>
      </c>
      <c r="M60">
        <v>43.537500000000001</v>
      </c>
      <c r="N60">
        <v>114.285938</v>
      </c>
      <c r="O60">
        <v>119.64649199999999</v>
      </c>
      <c r="P60">
        <v>105.94125</v>
      </c>
      <c r="Q60">
        <v>17.722375</v>
      </c>
      <c r="R60">
        <v>35.519827999999997</v>
      </c>
      <c r="S60">
        <v>21.998048000000001</v>
      </c>
      <c r="T60">
        <v>0</v>
      </c>
      <c r="U60">
        <v>329.79656199999999</v>
      </c>
      <c r="V60">
        <v>20.056274999999999</v>
      </c>
      <c r="W60">
        <v>33.668331999999999</v>
      </c>
      <c r="X60">
        <v>142.72136699999999</v>
      </c>
      <c r="Y60">
        <v>0</v>
      </c>
      <c r="Z60">
        <v>19.022404000000002</v>
      </c>
      <c r="AA60">
        <v>13.669188</v>
      </c>
      <c r="AB60">
        <v>25.484027000000001</v>
      </c>
      <c r="AC60">
        <v>18.72662</v>
      </c>
      <c r="AD60">
        <v>35.402470000000001</v>
      </c>
      <c r="AE60">
        <v>47.829867999999998</v>
      </c>
      <c r="AF60">
        <v>8.5855949999999996</v>
      </c>
      <c r="AG60">
        <v>36.681795000000001</v>
      </c>
      <c r="AH60">
        <v>147.96993399999999</v>
      </c>
      <c r="AI60">
        <v>14.163716000000001</v>
      </c>
      <c r="AJ60">
        <v>0</v>
      </c>
      <c r="AK60">
        <v>48.619197</v>
      </c>
      <c r="AL60">
        <v>76.785250000000005</v>
      </c>
      <c r="AM60">
        <v>10.214245999999999</v>
      </c>
      <c r="AN60">
        <v>0.83287199999999995</v>
      </c>
      <c r="AO60">
        <v>29.297834999999999</v>
      </c>
      <c r="AP60">
        <v>0</v>
      </c>
      <c r="AQ60">
        <v>0</v>
      </c>
      <c r="AR60">
        <v>42.724800000000002</v>
      </c>
      <c r="AS60">
        <v>30.584803999999998</v>
      </c>
      <c r="AT60">
        <v>10.882053000000001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77.41</v>
      </c>
      <c r="BA60">
        <f t="shared" si="1"/>
        <v>2233.6867749999992</v>
      </c>
      <c r="BD60">
        <v>23.3</v>
      </c>
      <c r="BE60">
        <v>7.38</v>
      </c>
      <c r="BF60">
        <v>1</v>
      </c>
      <c r="BG60">
        <v>3.96</v>
      </c>
      <c r="BH60">
        <v>5.62</v>
      </c>
      <c r="BI60">
        <v>4.62</v>
      </c>
      <c r="BJ60">
        <v>3.01</v>
      </c>
      <c r="BK60">
        <v>3.77</v>
      </c>
      <c r="BL60">
        <v>0.96</v>
      </c>
      <c r="BM60">
        <v>0</v>
      </c>
      <c r="BN60">
        <v>0</v>
      </c>
      <c r="BO60">
        <v>14.18</v>
      </c>
      <c r="BP60">
        <v>3.85</v>
      </c>
      <c r="BQ60">
        <v>4.28</v>
      </c>
      <c r="BR60">
        <v>1.04</v>
      </c>
      <c r="BS60">
        <v>0.44</v>
      </c>
      <c r="BT60">
        <v>0</v>
      </c>
      <c r="BU60">
        <v>0</v>
      </c>
      <c r="BV60">
        <v>0</v>
      </c>
      <c r="BW60">
        <f t="shared" si="2"/>
        <v>77.41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169.06549699999999</v>
      </c>
      <c r="L61">
        <v>473.10750000000002</v>
      </c>
      <c r="M61">
        <v>43.537500000000001</v>
      </c>
      <c r="N61">
        <v>114.285938</v>
      </c>
      <c r="O61">
        <v>119.64649199999999</v>
      </c>
      <c r="P61">
        <v>105.94125</v>
      </c>
      <c r="Q61">
        <v>21.110849999999999</v>
      </c>
      <c r="R61">
        <v>41.012422000000001</v>
      </c>
      <c r="S61">
        <v>25.532422</v>
      </c>
      <c r="T61">
        <v>0</v>
      </c>
      <c r="U61">
        <v>329.79656199999999</v>
      </c>
      <c r="V61">
        <v>20.056274999999999</v>
      </c>
      <c r="W61">
        <v>33.668331999999999</v>
      </c>
      <c r="X61">
        <v>142.72136699999999</v>
      </c>
      <c r="Y61">
        <v>0</v>
      </c>
      <c r="Z61">
        <v>12.681603000000001</v>
      </c>
      <c r="AA61">
        <v>13.669188</v>
      </c>
      <c r="AB61">
        <v>25.484027000000001</v>
      </c>
      <c r="AC61">
        <v>18.72662</v>
      </c>
      <c r="AD61">
        <v>35.402470000000001</v>
      </c>
      <c r="AE61">
        <v>47.829867999999998</v>
      </c>
      <c r="AF61">
        <v>8.5855949999999996</v>
      </c>
      <c r="AG61">
        <v>36.681795000000001</v>
      </c>
      <c r="AH61">
        <v>147.96993399999999</v>
      </c>
      <c r="AI61">
        <v>14.163716000000001</v>
      </c>
      <c r="AJ61">
        <v>0</v>
      </c>
      <c r="AK61">
        <v>48.619197</v>
      </c>
      <c r="AL61">
        <v>76.785250000000005</v>
      </c>
      <c r="AM61">
        <v>10.214245999999999</v>
      </c>
      <c r="AN61">
        <v>0.83287199999999995</v>
      </c>
      <c r="AO61">
        <v>29.297834999999999</v>
      </c>
      <c r="AP61">
        <v>0</v>
      </c>
      <c r="AQ61">
        <v>15.238125</v>
      </c>
      <c r="AR61">
        <v>42.724800000000002</v>
      </c>
      <c r="AS61">
        <v>30.584803999999998</v>
      </c>
      <c r="AT61">
        <v>10.882053000000001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77.38</v>
      </c>
      <c r="BA61">
        <f t="shared" si="1"/>
        <v>2343.2364049999996</v>
      </c>
      <c r="BD61">
        <v>23.3</v>
      </c>
      <c r="BE61">
        <v>7.38</v>
      </c>
      <c r="BF61">
        <v>1</v>
      </c>
      <c r="BG61">
        <v>3.96</v>
      </c>
      <c r="BH61">
        <v>5.62</v>
      </c>
      <c r="BI61">
        <v>4.62</v>
      </c>
      <c r="BJ61">
        <v>3.01</v>
      </c>
      <c r="BK61">
        <v>3.77</v>
      </c>
      <c r="BL61">
        <v>0.96</v>
      </c>
      <c r="BM61">
        <v>0</v>
      </c>
      <c r="BN61">
        <v>0</v>
      </c>
      <c r="BO61">
        <v>14.18</v>
      </c>
      <c r="BP61">
        <v>3.85</v>
      </c>
      <c r="BQ61">
        <v>4.28</v>
      </c>
      <c r="BR61">
        <v>1.04</v>
      </c>
      <c r="BS61">
        <v>0.41</v>
      </c>
      <c r="BT61">
        <v>0</v>
      </c>
      <c r="BU61">
        <v>0</v>
      </c>
      <c r="BV61">
        <v>0</v>
      </c>
      <c r="BW61">
        <f t="shared" si="2"/>
        <v>77.38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129.397997</v>
      </c>
      <c r="L62">
        <v>527.67449999999997</v>
      </c>
      <c r="M62">
        <v>43.537500000000001</v>
      </c>
      <c r="N62">
        <v>114.285938</v>
      </c>
      <c r="O62">
        <v>119.64649199999999</v>
      </c>
      <c r="P62">
        <v>105.94125</v>
      </c>
      <c r="Q62">
        <v>21.110849999999999</v>
      </c>
      <c r="R62">
        <v>41.012422000000001</v>
      </c>
      <c r="S62">
        <v>25.532422</v>
      </c>
      <c r="T62">
        <v>0</v>
      </c>
      <c r="U62">
        <v>329.79656199999999</v>
      </c>
      <c r="V62">
        <v>20.056274999999999</v>
      </c>
      <c r="W62">
        <v>33.668331999999999</v>
      </c>
      <c r="X62">
        <v>142.72136699999999</v>
      </c>
      <c r="Y62">
        <v>0</v>
      </c>
      <c r="Z62">
        <v>12.681603000000001</v>
      </c>
      <c r="AA62">
        <v>13.669188</v>
      </c>
      <c r="AB62">
        <v>25.484027000000001</v>
      </c>
      <c r="AC62">
        <v>18.72662</v>
      </c>
      <c r="AD62">
        <v>35.402470000000001</v>
      </c>
      <c r="AE62">
        <v>47.829867999999998</v>
      </c>
      <c r="AF62">
        <v>8.5855949999999996</v>
      </c>
      <c r="AG62">
        <v>36.681795000000001</v>
      </c>
      <c r="AH62">
        <v>147.96993399999999</v>
      </c>
      <c r="AI62">
        <v>14.163716000000001</v>
      </c>
      <c r="AJ62">
        <v>0</v>
      </c>
      <c r="AK62">
        <v>48.619197</v>
      </c>
      <c r="AL62">
        <v>76.785250000000005</v>
      </c>
      <c r="AM62">
        <v>10.214245999999999</v>
      </c>
      <c r="AN62">
        <v>0.83287199999999995</v>
      </c>
      <c r="AO62">
        <v>29.297834999999999</v>
      </c>
      <c r="AP62">
        <v>0</v>
      </c>
      <c r="AQ62">
        <v>15.238125</v>
      </c>
      <c r="AR62">
        <v>42.724800000000002</v>
      </c>
      <c r="AS62">
        <v>30.584803999999998</v>
      </c>
      <c r="AT62">
        <v>10.882053000000001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77.159999999999982</v>
      </c>
      <c r="BA62">
        <f t="shared" si="1"/>
        <v>2357.9159049999994</v>
      </c>
      <c r="BD62">
        <v>23.3</v>
      </c>
      <c r="BE62">
        <v>7.38</v>
      </c>
      <c r="BF62">
        <v>0.87</v>
      </c>
      <c r="BG62">
        <v>3.96</v>
      </c>
      <c r="BH62">
        <v>5.62</v>
      </c>
      <c r="BI62">
        <v>4.62</v>
      </c>
      <c r="BJ62">
        <v>3.01</v>
      </c>
      <c r="BK62">
        <v>3.71</v>
      </c>
      <c r="BL62">
        <v>0.93</v>
      </c>
      <c r="BM62">
        <v>0</v>
      </c>
      <c r="BN62">
        <v>0</v>
      </c>
      <c r="BO62">
        <v>14.18</v>
      </c>
      <c r="BP62">
        <v>3.85</v>
      </c>
      <c r="BQ62">
        <v>4.28</v>
      </c>
      <c r="BR62">
        <v>1.04</v>
      </c>
      <c r="BS62">
        <v>0.41</v>
      </c>
      <c r="BT62">
        <v>0</v>
      </c>
      <c r="BU62">
        <v>0</v>
      </c>
      <c r="BV62">
        <v>0</v>
      </c>
      <c r="BW62">
        <f t="shared" si="2"/>
        <v>77.159999999999982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174.870497</v>
      </c>
      <c r="L63">
        <v>575.83442500000001</v>
      </c>
      <c r="M63">
        <v>43.537500000000001</v>
      </c>
      <c r="N63">
        <v>114.285938</v>
      </c>
      <c r="O63">
        <v>119.64649199999999</v>
      </c>
      <c r="P63">
        <v>105.94125</v>
      </c>
      <c r="Q63">
        <v>21.110849999999999</v>
      </c>
      <c r="R63">
        <v>41.012422000000001</v>
      </c>
      <c r="S63">
        <v>25.532422</v>
      </c>
      <c r="T63">
        <v>0</v>
      </c>
      <c r="U63">
        <v>329.79656199999999</v>
      </c>
      <c r="V63">
        <v>20.056274999999999</v>
      </c>
      <c r="W63">
        <v>33.668331999999999</v>
      </c>
      <c r="X63">
        <v>142.72136699999999</v>
      </c>
      <c r="Y63">
        <v>0</v>
      </c>
      <c r="Z63">
        <v>12.681603000000001</v>
      </c>
      <c r="AA63">
        <v>13.669188</v>
      </c>
      <c r="AB63">
        <v>25.484027000000001</v>
      </c>
      <c r="AC63">
        <v>18.72662</v>
      </c>
      <c r="AD63">
        <v>35.402470000000001</v>
      </c>
      <c r="AE63">
        <v>28.549958</v>
      </c>
      <c r="AF63">
        <v>8.5855949999999996</v>
      </c>
      <c r="AG63">
        <v>36.681795000000001</v>
      </c>
      <c r="AH63">
        <v>147.96993399999999</v>
      </c>
      <c r="AI63">
        <v>14.163716000000001</v>
      </c>
      <c r="AJ63">
        <v>0</v>
      </c>
      <c r="AK63">
        <v>48.619197</v>
      </c>
      <c r="AL63">
        <v>76.785250000000005</v>
      </c>
      <c r="AM63">
        <v>10.214245999999999</v>
      </c>
      <c r="AN63">
        <v>0.83287199999999995</v>
      </c>
      <c r="AO63">
        <v>29.297834999999999</v>
      </c>
      <c r="AP63">
        <v>0</v>
      </c>
      <c r="AQ63">
        <v>0</v>
      </c>
      <c r="AR63">
        <v>42.724800000000002</v>
      </c>
      <c r="AS63">
        <v>30.584803999999998</v>
      </c>
      <c r="AT63">
        <v>10.882053000000001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77.159999999999982</v>
      </c>
      <c r="BA63">
        <f t="shared" si="1"/>
        <v>2417.0302949999996</v>
      </c>
      <c r="BD63">
        <v>23.3</v>
      </c>
      <c r="BE63">
        <v>7.38</v>
      </c>
      <c r="BF63">
        <v>0.87</v>
      </c>
      <c r="BG63">
        <v>3.96</v>
      </c>
      <c r="BH63">
        <v>5.62</v>
      </c>
      <c r="BI63">
        <v>4.62</v>
      </c>
      <c r="BJ63">
        <v>3.01</v>
      </c>
      <c r="BK63">
        <v>3.71</v>
      </c>
      <c r="BL63">
        <v>0.93</v>
      </c>
      <c r="BM63">
        <v>0</v>
      </c>
      <c r="BN63">
        <v>0</v>
      </c>
      <c r="BO63">
        <v>14.18</v>
      </c>
      <c r="BP63">
        <v>3.85</v>
      </c>
      <c r="BQ63">
        <v>4.28</v>
      </c>
      <c r="BR63">
        <v>1.04</v>
      </c>
      <c r="BS63">
        <v>0.41</v>
      </c>
      <c r="BT63">
        <v>0</v>
      </c>
      <c r="BU63">
        <v>0</v>
      </c>
      <c r="BV63">
        <v>0</v>
      </c>
      <c r="BW63">
        <f t="shared" si="2"/>
        <v>77.159999999999982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169.06549699999999</v>
      </c>
      <c r="L64">
        <v>575.83442500000001</v>
      </c>
      <c r="M64">
        <v>43.537500000000001</v>
      </c>
      <c r="N64">
        <v>114.285938</v>
      </c>
      <c r="O64">
        <v>119.64649199999999</v>
      </c>
      <c r="P64">
        <v>105.94125</v>
      </c>
      <c r="Q64">
        <v>21.110849999999999</v>
      </c>
      <c r="R64">
        <v>41.012422000000001</v>
      </c>
      <c r="S64">
        <v>25.532422</v>
      </c>
      <c r="T64">
        <v>0</v>
      </c>
      <c r="U64">
        <v>329.79656199999999</v>
      </c>
      <c r="V64">
        <v>20.056274999999999</v>
      </c>
      <c r="W64">
        <v>33.668331999999999</v>
      </c>
      <c r="X64">
        <v>142.72136699999999</v>
      </c>
      <c r="Y64">
        <v>0</v>
      </c>
      <c r="Z64">
        <v>12.681603000000001</v>
      </c>
      <c r="AA64">
        <v>27.185511999999999</v>
      </c>
      <c r="AB64">
        <v>25.484027000000001</v>
      </c>
      <c r="AC64">
        <v>18.72662</v>
      </c>
      <c r="AD64">
        <v>35.402470000000001</v>
      </c>
      <c r="AE64">
        <v>28.549958</v>
      </c>
      <c r="AF64">
        <v>8.5855949999999996</v>
      </c>
      <c r="AG64">
        <v>36.681795000000001</v>
      </c>
      <c r="AH64">
        <v>147.96993399999999</v>
      </c>
      <c r="AI64">
        <v>14.163716000000001</v>
      </c>
      <c r="AJ64">
        <v>0</v>
      </c>
      <c r="AK64">
        <v>48.619197</v>
      </c>
      <c r="AL64">
        <v>76.785250000000005</v>
      </c>
      <c r="AM64">
        <v>10.214245999999999</v>
      </c>
      <c r="AN64">
        <v>0.83287199999999995</v>
      </c>
      <c r="AO64">
        <v>29.297834999999999</v>
      </c>
      <c r="AP64">
        <v>0</v>
      </c>
      <c r="AQ64">
        <v>0</v>
      </c>
      <c r="AR64">
        <v>42.724800000000002</v>
      </c>
      <c r="AS64">
        <v>30.584803999999998</v>
      </c>
      <c r="AT64">
        <v>10.882053000000001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77.159999999999982</v>
      </c>
      <c r="BA64">
        <f t="shared" si="1"/>
        <v>2424.7416189999994</v>
      </c>
      <c r="BD64">
        <v>23.3</v>
      </c>
      <c r="BE64">
        <v>7.38</v>
      </c>
      <c r="BF64">
        <v>0.87</v>
      </c>
      <c r="BG64">
        <v>3.96</v>
      </c>
      <c r="BH64">
        <v>5.62</v>
      </c>
      <c r="BI64">
        <v>4.62</v>
      </c>
      <c r="BJ64">
        <v>3.01</v>
      </c>
      <c r="BK64">
        <v>3.71</v>
      </c>
      <c r="BL64">
        <v>0.93</v>
      </c>
      <c r="BM64">
        <v>0</v>
      </c>
      <c r="BN64">
        <v>0</v>
      </c>
      <c r="BO64">
        <v>14.18</v>
      </c>
      <c r="BP64">
        <v>3.85</v>
      </c>
      <c r="BQ64">
        <v>4.28</v>
      </c>
      <c r="BR64">
        <v>1.04</v>
      </c>
      <c r="BS64">
        <v>0.41</v>
      </c>
      <c r="BT64">
        <v>0</v>
      </c>
      <c r="BU64">
        <v>0</v>
      </c>
      <c r="BV64">
        <v>0</v>
      </c>
      <c r="BW64">
        <f t="shared" si="2"/>
        <v>77.159999999999982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208.525372</v>
      </c>
      <c r="L65">
        <v>631.92272200000002</v>
      </c>
      <c r="M65">
        <v>43.537500000000001</v>
      </c>
      <c r="N65">
        <v>114.285938</v>
      </c>
      <c r="O65">
        <v>119.64649199999999</v>
      </c>
      <c r="P65">
        <v>105.94125</v>
      </c>
      <c r="Q65">
        <v>21.110849999999999</v>
      </c>
      <c r="R65">
        <v>41.012422000000001</v>
      </c>
      <c r="S65">
        <v>25.532422</v>
      </c>
      <c r="T65">
        <v>0</v>
      </c>
      <c r="U65">
        <v>335.23874999999998</v>
      </c>
      <c r="V65">
        <v>20.056274999999999</v>
      </c>
      <c r="W65">
        <v>33.668331999999999</v>
      </c>
      <c r="X65">
        <v>142.72136699999999</v>
      </c>
      <c r="Y65">
        <v>0</v>
      </c>
      <c r="Z65">
        <v>12.681603000000001</v>
      </c>
      <c r="AA65">
        <v>27.185511999999999</v>
      </c>
      <c r="AB65">
        <v>25.484027000000001</v>
      </c>
      <c r="AC65">
        <v>18.72662</v>
      </c>
      <c r="AD65">
        <v>35.402470000000001</v>
      </c>
      <c r="AE65">
        <v>28.549958</v>
      </c>
      <c r="AF65">
        <v>8.5855949999999996</v>
      </c>
      <c r="AG65">
        <v>36.681795000000001</v>
      </c>
      <c r="AH65">
        <v>147.96993399999999</v>
      </c>
      <c r="AI65">
        <v>2.4632550000000002</v>
      </c>
      <c r="AJ65">
        <v>0</v>
      </c>
      <c r="AK65">
        <v>48.619197</v>
      </c>
      <c r="AL65">
        <v>76.785250000000005</v>
      </c>
      <c r="AM65">
        <v>10.214245999999999</v>
      </c>
      <c r="AN65">
        <v>0.83287199999999995</v>
      </c>
      <c r="AO65">
        <v>29.297834999999999</v>
      </c>
      <c r="AP65">
        <v>0</v>
      </c>
      <c r="AQ65">
        <v>0</v>
      </c>
      <c r="AR65">
        <v>42.724800000000002</v>
      </c>
      <c r="AS65">
        <v>30.584803999999998</v>
      </c>
      <c r="AT65">
        <v>10.882053000000001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77.199999999999989</v>
      </c>
      <c r="BA65">
        <f t="shared" si="1"/>
        <v>2514.0715179999997</v>
      </c>
      <c r="BD65">
        <v>23.3</v>
      </c>
      <c r="BE65">
        <v>7.38</v>
      </c>
      <c r="BF65">
        <v>0.87</v>
      </c>
      <c r="BG65">
        <v>3.96</v>
      </c>
      <c r="BH65">
        <v>5.62</v>
      </c>
      <c r="BI65">
        <v>4.62</v>
      </c>
      <c r="BJ65">
        <v>3.01</v>
      </c>
      <c r="BK65">
        <v>3.71</v>
      </c>
      <c r="BL65">
        <v>0.93</v>
      </c>
      <c r="BM65">
        <v>0</v>
      </c>
      <c r="BN65">
        <v>0</v>
      </c>
      <c r="BO65">
        <v>14.18</v>
      </c>
      <c r="BP65">
        <v>3.85</v>
      </c>
      <c r="BQ65">
        <v>4.28</v>
      </c>
      <c r="BR65">
        <v>1.04</v>
      </c>
      <c r="BS65">
        <v>0.45</v>
      </c>
      <c r="BT65">
        <v>0</v>
      </c>
      <c r="BU65">
        <v>0</v>
      </c>
      <c r="BV65">
        <v>0</v>
      </c>
      <c r="BW65">
        <f t="shared" si="2"/>
        <v>77.199999999999989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208.525372</v>
      </c>
      <c r="L66">
        <v>631.92272200000002</v>
      </c>
      <c r="M66">
        <v>43.537500000000001</v>
      </c>
      <c r="N66">
        <v>114.285938</v>
      </c>
      <c r="O66">
        <v>119.64649199999999</v>
      </c>
      <c r="P66">
        <v>105.94125</v>
      </c>
      <c r="Q66">
        <v>21.110849999999999</v>
      </c>
      <c r="R66">
        <v>41.012422000000001</v>
      </c>
      <c r="S66">
        <v>25.532422</v>
      </c>
      <c r="T66">
        <v>0</v>
      </c>
      <c r="U66">
        <v>335.23874999999998</v>
      </c>
      <c r="V66">
        <v>20.056274999999999</v>
      </c>
      <c r="W66">
        <v>33.668331999999999</v>
      </c>
      <c r="X66">
        <v>142.72136699999999</v>
      </c>
      <c r="Y66">
        <v>0</v>
      </c>
      <c r="Z66">
        <v>12.681603000000001</v>
      </c>
      <c r="AA66">
        <v>27.185511999999999</v>
      </c>
      <c r="AB66">
        <v>25.484027000000001</v>
      </c>
      <c r="AC66">
        <v>18.72662</v>
      </c>
      <c r="AD66">
        <v>35.402470000000001</v>
      </c>
      <c r="AE66">
        <v>28.549958</v>
      </c>
      <c r="AF66">
        <v>8.5855949999999996</v>
      </c>
      <c r="AG66">
        <v>36.681795000000001</v>
      </c>
      <c r="AH66">
        <v>147.96993399999999</v>
      </c>
      <c r="AI66">
        <v>2.4632550000000002</v>
      </c>
      <c r="AJ66">
        <v>0</v>
      </c>
      <c r="AK66">
        <v>48.619197</v>
      </c>
      <c r="AL66">
        <v>76.785250000000005</v>
      </c>
      <c r="AM66">
        <v>10.214245999999999</v>
      </c>
      <c r="AN66">
        <v>0.83287199999999995</v>
      </c>
      <c r="AO66">
        <v>29.297834999999999</v>
      </c>
      <c r="AP66">
        <v>0</v>
      </c>
      <c r="AQ66">
        <v>0</v>
      </c>
      <c r="AR66">
        <v>42.724800000000002</v>
      </c>
      <c r="AS66">
        <v>30.584803999999998</v>
      </c>
      <c r="AT66">
        <v>10.882053000000001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77.199999999999989</v>
      </c>
      <c r="BA66">
        <f t="shared" si="1"/>
        <v>2514.0715179999997</v>
      </c>
      <c r="BD66">
        <v>23.3</v>
      </c>
      <c r="BE66">
        <v>7.38</v>
      </c>
      <c r="BF66">
        <v>0.87</v>
      </c>
      <c r="BG66">
        <v>3.96</v>
      </c>
      <c r="BH66">
        <v>5.62</v>
      </c>
      <c r="BI66">
        <v>4.62</v>
      </c>
      <c r="BJ66">
        <v>3.01</v>
      </c>
      <c r="BK66">
        <v>3.71</v>
      </c>
      <c r="BL66">
        <v>0.93</v>
      </c>
      <c r="BM66">
        <v>0</v>
      </c>
      <c r="BN66">
        <v>0</v>
      </c>
      <c r="BO66">
        <v>14.18</v>
      </c>
      <c r="BP66">
        <v>3.85</v>
      </c>
      <c r="BQ66">
        <v>4.28</v>
      </c>
      <c r="BR66">
        <v>1.04</v>
      </c>
      <c r="BS66">
        <v>0.45</v>
      </c>
      <c r="BT66">
        <v>0</v>
      </c>
      <c r="BU66">
        <v>0</v>
      </c>
      <c r="BV66">
        <v>0</v>
      </c>
      <c r="BW66">
        <f t="shared" si="2"/>
        <v>77.199999999999989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208.525372</v>
      </c>
      <c r="L67">
        <v>631.92272200000002</v>
      </c>
      <c r="M67">
        <v>43.537500000000001</v>
      </c>
      <c r="N67">
        <v>114.285938</v>
      </c>
      <c r="O67">
        <v>119.64649199999999</v>
      </c>
      <c r="P67">
        <v>105.94125</v>
      </c>
      <c r="Q67">
        <v>21.110849999999999</v>
      </c>
      <c r="R67">
        <v>41.012422000000001</v>
      </c>
      <c r="S67">
        <v>25.532422</v>
      </c>
      <c r="T67">
        <v>0</v>
      </c>
      <c r="U67">
        <v>335.23874999999998</v>
      </c>
      <c r="V67">
        <v>20.056274999999999</v>
      </c>
      <c r="W67">
        <v>33.668331999999999</v>
      </c>
      <c r="X67">
        <v>142.72136699999999</v>
      </c>
      <c r="Y67">
        <v>0</v>
      </c>
      <c r="Z67">
        <v>12.681603000000001</v>
      </c>
      <c r="AA67">
        <v>27.185511999999999</v>
      </c>
      <c r="AB67">
        <v>25.484027000000001</v>
      </c>
      <c r="AC67">
        <v>18.72662</v>
      </c>
      <c r="AD67">
        <v>35.402470000000001</v>
      </c>
      <c r="AE67">
        <v>28.549958</v>
      </c>
      <c r="AF67">
        <v>8.5855949999999996</v>
      </c>
      <c r="AG67">
        <v>36.681795000000001</v>
      </c>
      <c r="AH67">
        <v>147.96993399999999</v>
      </c>
      <c r="AI67">
        <v>2.4632550000000002</v>
      </c>
      <c r="AJ67">
        <v>0</v>
      </c>
      <c r="AK67">
        <v>48.619197</v>
      </c>
      <c r="AL67">
        <v>76.785250000000005</v>
      </c>
      <c r="AM67">
        <v>10.214245999999999</v>
      </c>
      <c r="AN67">
        <v>0.83287199999999995</v>
      </c>
      <c r="AO67">
        <v>29.297834999999999</v>
      </c>
      <c r="AP67">
        <v>0</v>
      </c>
      <c r="AQ67">
        <v>0</v>
      </c>
      <c r="AR67">
        <v>50.735700000000001</v>
      </c>
      <c r="AS67">
        <v>30.584803999999998</v>
      </c>
      <c r="AT67">
        <v>10.882053000000001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77.139999999999986</v>
      </c>
      <c r="BA67">
        <f t="shared" si="1"/>
        <v>2522.022418</v>
      </c>
      <c r="BD67">
        <v>23.3</v>
      </c>
      <c r="BE67">
        <v>7.38</v>
      </c>
      <c r="BF67">
        <v>0.81</v>
      </c>
      <c r="BG67">
        <v>3.96</v>
      </c>
      <c r="BH67">
        <v>5.62</v>
      </c>
      <c r="BI67">
        <v>4.62</v>
      </c>
      <c r="BJ67">
        <v>3.01</v>
      </c>
      <c r="BK67">
        <v>3.71</v>
      </c>
      <c r="BL67">
        <v>0.93</v>
      </c>
      <c r="BM67">
        <v>0</v>
      </c>
      <c r="BN67">
        <v>0</v>
      </c>
      <c r="BO67">
        <v>14.18</v>
      </c>
      <c r="BP67">
        <v>3.85</v>
      </c>
      <c r="BQ67">
        <v>4.28</v>
      </c>
      <c r="BR67">
        <v>1.04</v>
      </c>
      <c r="BS67">
        <v>0.45</v>
      </c>
      <c r="BT67">
        <v>0</v>
      </c>
      <c r="BU67">
        <v>0</v>
      </c>
      <c r="BV67">
        <v>0</v>
      </c>
      <c r="BW67">
        <f t="shared" si="2"/>
        <v>77.139999999999986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208.525372</v>
      </c>
      <c r="L68">
        <v>631.92272200000002</v>
      </c>
      <c r="M68">
        <v>43.537500000000001</v>
      </c>
      <c r="N68">
        <v>114.285938</v>
      </c>
      <c r="O68">
        <v>119.64649199999999</v>
      </c>
      <c r="P68">
        <v>105.94125</v>
      </c>
      <c r="Q68">
        <v>21.110849999999999</v>
      </c>
      <c r="R68">
        <v>41.012422000000001</v>
      </c>
      <c r="S68">
        <v>25.532422</v>
      </c>
      <c r="T68">
        <v>0</v>
      </c>
      <c r="U68">
        <v>335.23874999999998</v>
      </c>
      <c r="V68">
        <v>20.056274999999999</v>
      </c>
      <c r="W68">
        <v>33.668331999999999</v>
      </c>
      <c r="X68">
        <v>142.72136699999999</v>
      </c>
      <c r="Y68">
        <v>0</v>
      </c>
      <c r="Z68">
        <v>12.681603000000001</v>
      </c>
      <c r="AA68">
        <v>27.185511999999999</v>
      </c>
      <c r="AB68">
        <v>25.484027000000001</v>
      </c>
      <c r="AC68">
        <v>18.72662</v>
      </c>
      <c r="AD68">
        <v>35.402470000000001</v>
      </c>
      <c r="AE68">
        <v>28.549958</v>
      </c>
      <c r="AF68">
        <v>8.5855949999999996</v>
      </c>
      <c r="AG68">
        <v>36.681795000000001</v>
      </c>
      <c r="AH68">
        <v>147.96993399999999</v>
      </c>
      <c r="AI68">
        <v>2.4632550000000002</v>
      </c>
      <c r="AJ68">
        <v>0</v>
      </c>
      <c r="AK68">
        <v>48.619197</v>
      </c>
      <c r="AL68">
        <v>76.785250000000005</v>
      </c>
      <c r="AM68">
        <v>10.214245999999999</v>
      </c>
      <c r="AN68">
        <v>0.83287199999999995</v>
      </c>
      <c r="AO68">
        <v>29.297834999999999</v>
      </c>
      <c r="AP68">
        <v>0</v>
      </c>
      <c r="AQ68">
        <v>0</v>
      </c>
      <c r="AR68">
        <v>50.735700000000001</v>
      </c>
      <c r="AS68">
        <v>30.584803999999998</v>
      </c>
      <c r="AT68">
        <v>10.882053000000001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77.139999999999986</v>
      </c>
      <c r="BA68">
        <f t="shared" ref="BA68:BA99" si="4">SUM(B68:AZ68)</f>
        <v>2522.022418</v>
      </c>
      <c r="BD68">
        <v>23.3</v>
      </c>
      <c r="BE68">
        <v>7.38</v>
      </c>
      <c r="BF68">
        <v>0.81</v>
      </c>
      <c r="BG68">
        <v>3.96</v>
      </c>
      <c r="BH68">
        <v>5.62</v>
      </c>
      <c r="BI68">
        <v>4.62</v>
      </c>
      <c r="BJ68">
        <v>3.01</v>
      </c>
      <c r="BK68">
        <v>3.71</v>
      </c>
      <c r="BL68">
        <v>0.93</v>
      </c>
      <c r="BM68">
        <v>0</v>
      </c>
      <c r="BN68">
        <v>0</v>
      </c>
      <c r="BO68">
        <v>14.18</v>
      </c>
      <c r="BP68">
        <v>3.85</v>
      </c>
      <c r="BQ68">
        <v>4.28</v>
      </c>
      <c r="BR68">
        <v>1.04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77.139999999999986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208.525372</v>
      </c>
      <c r="L69">
        <v>631.92272200000002</v>
      </c>
      <c r="M69">
        <v>43.537500000000001</v>
      </c>
      <c r="N69">
        <v>114.285938</v>
      </c>
      <c r="O69">
        <v>119.64649199999999</v>
      </c>
      <c r="P69">
        <v>105.94125</v>
      </c>
      <c r="Q69">
        <v>21.110849999999999</v>
      </c>
      <c r="R69">
        <v>41.012422000000001</v>
      </c>
      <c r="S69">
        <v>25.532422</v>
      </c>
      <c r="T69">
        <v>0</v>
      </c>
      <c r="U69">
        <v>335.23874999999998</v>
      </c>
      <c r="V69">
        <v>20.056274999999999</v>
      </c>
      <c r="W69">
        <v>33.668331999999999</v>
      </c>
      <c r="X69">
        <v>142.72136699999999</v>
      </c>
      <c r="Y69">
        <v>0</v>
      </c>
      <c r="Z69">
        <v>6.340802</v>
      </c>
      <c r="AA69">
        <v>27.185511999999999</v>
      </c>
      <c r="AB69">
        <v>25.484027000000001</v>
      </c>
      <c r="AC69">
        <v>18.72662</v>
      </c>
      <c r="AD69">
        <v>35.402470000000001</v>
      </c>
      <c r="AE69">
        <v>28.549958</v>
      </c>
      <c r="AF69">
        <v>8.5855949999999996</v>
      </c>
      <c r="AG69">
        <v>36.681795000000001</v>
      </c>
      <c r="AH69">
        <v>147.96993399999999</v>
      </c>
      <c r="AI69">
        <v>14.779529999999999</v>
      </c>
      <c r="AJ69">
        <v>0</v>
      </c>
      <c r="AK69">
        <v>48.619197</v>
      </c>
      <c r="AL69">
        <v>76.785250000000005</v>
      </c>
      <c r="AM69">
        <v>10.214245999999999</v>
      </c>
      <c r="AN69">
        <v>0.83287199999999995</v>
      </c>
      <c r="AO69">
        <v>29.297834999999999</v>
      </c>
      <c r="AP69">
        <v>0</v>
      </c>
      <c r="AQ69">
        <v>0</v>
      </c>
      <c r="AR69">
        <v>50.735700000000001</v>
      </c>
      <c r="AS69">
        <v>30.584803999999998</v>
      </c>
      <c r="AT69">
        <v>10.882053000000001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77.139999999999986</v>
      </c>
      <c r="BA69">
        <f t="shared" si="4"/>
        <v>2527.9978919999994</v>
      </c>
      <c r="BD69">
        <v>23.3</v>
      </c>
      <c r="BE69">
        <v>7.38</v>
      </c>
      <c r="BF69">
        <v>0.81</v>
      </c>
      <c r="BG69">
        <v>3.96</v>
      </c>
      <c r="BH69">
        <v>5.62</v>
      </c>
      <c r="BI69">
        <v>4.62</v>
      </c>
      <c r="BJ69">
        <v>3.01</v>
      </c>
      <c r="BK69">
        <v>3.71</v>
      </c>
      <c r="BL69">
        <v>0.93</v>
      </c>
      <c r="BM69">
        <v>0</v>
      </c>
      <c r="BN69">
        <v>0</v>
      </c>
      <c r="BO69">
        <v>14.18</v>
      </c>
      <c r="BP69">
        <v>3.85</v>
      </c>
      <c r="BQ69">
        <v>4.28</v>
      </c>
      <c r="BR69">
        <v>1.04</v>
      </c>
      <c r="BS69">
        <v>0.45</v>
      </c>
      <c r="BT69">
        <v>0</v>
      </c>
      <c r="BU69">
        <v>0</v>
      </c>
      <c r="BV69">
        <v>0</v>
      </c>
      <c r="BW69">
        <f t="shared" si="5"/>
        <v>77.139999999999986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208.525372</v>
      </c>
      <c r="L70">
        <v>631.92272200000002</v>
      </c>
      <c r="M70">
        <v>43.537500000000001</v>
      </c>
      <c r="N70">
        <v>114.285938</v>
      </c>
      <c r="O70">
        <v>119.64649199999999</v>
      </c>
      <c r="P70">
        <v>105.94125</v>
      </c>
      <c r="Q70">
        <v>21.110849999999999</v>
      </c>
      <c r="R70">
        <v>41.012422000000001</v>
      </c>
      <c r="S70">
        <v>25.532422</v>
      </c>
      <c r="T70">
        <v>0</v>
      </c>
      <c r="U70">
        <v>335.23874999999998</v>
      </c>
      <c r="V70">
        <v>20.056274999999999</v>
      </c>
      <c r="W70">
        <v>33.668331999999999</v>
      </c>
      <c r="X70">
        <v>142.72136699999999</v>
      </c>
      <c r="Y70">
        <v>0</v>
      </c>
      <c r="Z70">
        <v>6.340802</v>
      </c>
      <c r="AA70">
        <v>27.185511999999999</v>
      </c>
      <c r="AB70">
        <v>25.484027000000001</v>
      </c>
      <c r="AC70">
        <v>18.72662</v>
      </c>
      <c r="AD70">
        <v>35.402470000000001</v>
      </c>
      <c r="AE70">
        <v>28.549958</v>
      </c>
      <c r="AF70">
        <v>8.5855949999999996</v>
      </c>
      <c r="AG70">
        <v>36.681795000000001</v>
      </c>
      <c r="AH70">
        <v>147.96993399999999</v>
      </c>
      <c r="AI70">
        <v>14.779529999999999</v>
      </c>
      <c r="AJ70">
        <v>0</v>
      </c>
      <c r="AK70">
        <v>48.619197</v>
      </c>
      <c r="AL70">
        <v>76.785250000000005</v>
      </c>
      <c r="AM70">
        <v>10.214245999999999</v>
      </c>
      <c r="AN70">
        <v>0.83287199999999995</v>
      </c>
      <c r="AO70">
        <v>29.297834999999999</v>
      </c>
      <c r="AP70">
        <v>0</v>
      </c>
      <c r="AQ70">
        <v>0</v>
      </c>
      <c r="AR70">
        <v>50.735700000000001</v>
      </c>
      <c r="AS70">
        <v>30.584803999999998</v>
      </c>
      <c r="AT70">
        <v>10.882053000000001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77.139999999999986</v>
      </c>
      <c r="BA70">
        <f t="shared" si="4"/>
        <v>2527.9978919999994</v>
      </c>
      <c r="BD70">
        <v>23.3</v>
      </c>
      <c r="BE70">
        <v>7.38</v>
      </c>
      <c r="BF70">
        <v>0.81</v>
      </c>
      <c r="BG70">
        <v>3.96</v>
      </c>
      <c r="BH70">
        <v>5.62</v>
      </c>
      <c r="BI70">
        <v>4.62</v>
      </c>
      <c r="BJ70">
        <v>3.01</v>
      </c>
      <c r="BK70">
        <v>3.71</v>
      </c>
      <c r="BL70">
        <v>0.93</v>
      </c>
      <c r="BM70">
        <v>0</v>
      </c>
      <c r="BN70">
        <v>0</v>
      </c>
      <c r="BO70">
        <v>14.18</v>
      </c>
      <c r="BP70">
        <v>3.85</v>
      </c>
      <c r="BQ70">
        <v>4.28</v>
      </c>
      <c r="BR70">
        <v>1.04</v>
      </c>
      <c r="BS70">
        <v>0.45</v>
      </c>
      <c r="BT70">
        <v>0</v>
      </c>
      <c r="BU70">
        <v>0</v>
      </c>
      <c r="BV70">
        <v>0</v>
      </c>
      <c r="BW70">
        <f t="shared" si="5"/>
        <v>77.139999999999986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208.52888200000001</v>
      </c>
      <c r="L71">
        <v>631.92504399999996</v>
      </c>
      <c r="M71">
        <v>43.537500000000001</v>
      </c>
      <c r="N71">
        <v>114.285938</v>
      </c>
      <c r="O71">
        <v>119.64649199999999</v>
      </c>
      <c r="P71">
        <v>105.94125</v>
      </c>
      <c r="Q71">
        <v>21.110849999999999</v>
      </c>
      <c r="R71">
        <v>41.012422000000001</v>
      </c>
      <c r="S71">
        <v>25.532422</v>
      </c>
      <c r="T71">
        <v>0</v>
      </c>
      <c r="U71">
        <v>335.23874999999998</v>
      </c>
      <c r="V71">
        <v>20.056274999999999</v>
      </c>
      <c r="W71">
        <v>33.668331999999999</v>
      </c>
      <c r="X71">
        <v>142.72136699999999</v>
      </c>
      <c r="Y71">
        <v>0</v>
      </c>
      <c r="Z71">
        <v>6.340802</v>
      </c>
      <c r="AA71">
        <v>40.778267</v>
      </c>
      <c r="AB71">
        <v>25.484027000000001</v>
      </c>
      <c r="AC71">
        <v>18.72662</v>
      </c>
      <c r="AD71">
        <v>35.402470000000001</v>
      </c>
      <c r="AE71">
        <v>47.829867999999998</v>
      </c>
      <c r="AF71">
        <v>8.5855949999999996</v>
      </c>
      <c r="AG71">
        <v>36.681795000000001</v>
      </c>
      <c r="AH71">
        <v>147.96993399999999</v>
      </c>
      <c r="AI71">
        <v>14.779529999999999</v>
      </c>
      <c r="AJ71">
        <v>0</v>
      </c>
      <c r="AK71">
        <v>48.619197</v>
      </c>
      <c r="AL71">
        <v>76.785250000000005</v>
      </c>
      <c r="AM71">
        <v>10.214245999999999</v>
      </c>
      <c r="AN71">
        <v>0.83287199999999995</v>
      </c>
      <c r="AO71">
        <v>29.297834999999999</v>
      </c>
      <c r="AP71">
        <v>0</v>
      </c>
      <c r="AQ71">
        <v>0</v>
      </c>
      <c r="AR71">
        <v>42.724800000000002</v>
      </c>
      <c r="AS71">
        <v>30.584803999999998</v>
      </c>
      <c r="AT71">
        <v>10.882053000000001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77.199999999999989</v>
      </c>
      <c r="BA71">
        <f t="shared" si="4"/>
        <v>2552.9254889999993</v>
      </c>
      <c r="BD71">
        <v>23.3</v>
      </c>
      <c r="BE71">
        <v>7.38</v>
      </c>
      <c r="BF71">
        <v>0.87</v>
      </c>
      <c r="BG71">
        <v>3.96</v>
      </c>
      <c r="BH71">
        <v>5.62</v>
      </c>
      <c r="BI71">
        <v>4.62</v>
      </c>
      <c r="BJ71">
        <v>3.01</v>
      </c>
      <c r="BK71">
        <v>3.71</v>
      </c>
      <c r="BL71">
        <v>0.93</v>
      </c>
      <c r="BM71">
        <v>0</v>
      </c>
      <c r="BN71">
        <v>0</v>
      </c>
      <c r="BO71">
        <v>14.18</v>
      </c>
      <c r="BP71">
        <v>3.85</v>
      </c>
      <c r="BQ71">
        <v>4.28</v>
      </c>
      <c r="BR71">
        <v>1.04</v>
      </c>
      <c r="BS71">
        <v>0.45</v>
      </c>
      <c r="BT71">
        <v>0</v>
      </c>
      <c r="BU71">
        <v>0</v>
      </c>
      <c r="BV71">
        <v>0</v>
      </c>
      <c r="BW71">
        <f t="shared" si="5"/>
        <v>77.199999999999989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208.52888200000001</v>
      </c>
      <c r="L72">
        <v>631.92504399999996</v>
      </c>
      <c r="M72">
        <v>43.537500000000001</v>
      </c>
      <c r="N72">
        <v>114.285938</v>
      </c>
      <c r="O72">
        <v>119.64649199999999</v>
      </c>
      <c r="P72">
        <v>105.94125</v>
      </c>
      <c r="Q72">
        <v>21.110849999999999</v>
      </c>
      <c r="R72">
        <v>41.012422000000001</v>
      </c>
      <c r="S72">
        <v>25.532422</v>
      </c>
      <c r="T72">
        <v>0</v>
      </c>
      <c r="U72">
        <v>335.23874999999998</v>
      </c>
      <c r="V72">
        <v>20.056274999999999</v>
      </c>
      <c r="W72">
        <v>33.668331999999999</v>
      </c>
      <c r="X72">
        <v>142.72136699999999</v>
      </c>
      <c r="Y72">
        <v>0</v>
      </c>
      <c r="Z72">
        <v>6.340802</v>
      </c>
      <c r="AA72">
        <v>40.778267</v>
      </c>
      <c r="AB72">
        <v>25.484027000000001</v>
      </c>
      <c r="AC72">
        <v>18.72662</v>
      </c>
      <c r="AD72">
        <v>35.402470000000001</v>
      </c>
      <c r="AE72">
        <v>44.686889999999998</v>
      </c>
      <c r="AF72">
        <v>8.5855949999999996</v>
      </c>
      <c r="AG72">
        <v>36.681795000000001</v>
      </c>
      <c r="AH72">
        <v>147.96993399999999</v>
      </c>
      <c r="AI72">
        <v>14.779529999999999</v>
      </c>
      <c r="AJ72">
        <v>0</v>
      </c>
      <c r="AK72">
        <v>48.619197</v>
      </c>
      <c r="AL72">
        <v>76.785250000000005</v>
      </c>
      <c r="AM72">
        <v>10.214245999999999</v>
      </c>
      <c r="AN72">
        <v>0.83287199999999995</v>
      </c>
      <c r="AO72">
        <v>29.297834999999999</v>
      </c>
      <c r="AP72">
        <v>0</v>
      </c>
      <c r="AQ72">
        <v>14.6286</v>
      </c>
      <c r="AR72">
        <v>42.724800000000002</v>
      </c>
      <c r="AS72">
        <v>30.584803999999998</v>
      </c>
      <c r="AT72">
        <v>10.882053000000001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77.199999999999989</v>
      </c>
      <c r="BA72">
        <f t="shared" si="4"/>
        <v>2564.411110999999</v>
      </c>
      <c r="BD72">
        <v>23.3</v>
      </c>
      <c r="BE72">
        <v>7.38</v>
      </c>
      <c r="BF72">
        <v>0.87</v>
      </c>
      <c r="BG72">
        <v>3.96</v>
      </c>
      <c r="BH72">
        <v>5.62</v>
      </c>
      <c r="BI72">
        <v>4.62</v>
      </c>
      <c r="BJ72">
        <v>3.01</v>
      </c>
      <c r="BK72">
        <v>3.71</v>
      </c>
      <c r="BL72">
        <v>0.93</v>
      </c>
      <c r="BM72">
        <v>0</v>
      </c>
      <c r="BN72">
        <v>0</v>
      </c>
      <c r="BO72">
        <v>14.18</v>
      </c>
      <c r="BP72">
        <v>3.85</v>
      </c>
      <c r="BQ72">
        <v>4.28</v>
      </c>
      <c r="BR72">
        <v>1.04</v>
      </c>
      <c r="BS72">
        <v>0.45</v>
      </c>
      <c r="BT72">
        <v>0</v>
      </c>
      <c r="BU72">
        <v>0</v>
      </c>
      <c r="BV72">
        <v>0</v>
      </c>
      <c r="BW72">
        <f t="shared" si="5"/>
        <v>77.199999999999989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208.52888200000001</v>
      </c>
      <c r="L73">
        <v>631.92504399999996</v>
      </c>
      <c r="M73">
        <v>43.537500000000001</v>
      </c>
      <c r="N73">
        <v>114.285938</v>
      </c>
      <c r="O73">
        <v>119.64649199999999</v>
      </c>
      <c r="P73">
        <v>105.94125</v>
      </c>
      <c r="Q73">
        <v>21.110849999999999</v>
      </c>
      <c r="R73">
        <v>41.012422000000001</v>
      </c>
      <c r="S73">
        <v>25.532422</v>
      </c>
      <c r="T73">
        <v>0</v>
      </c>
      <c r="U73">
        <v>335.23874999999998</v>
      </c>
      <c r="V73">
        <v>20.056274999999999</v>
      </c>
      <c r="W73">
        <v>33.668331999999999</v>
      </c>
      <c r="X73">
        <v>142.72136699999999</v>
      </c>
      <c r="Y73">
        <v>0</v>
      </c>
      <c r="Z73">
        <v>6.340802</v>
      </c>
      <c r="AA73">
        <v>40.778267</v>
      </c>
      <c r="AB73">
        <v>25.484027000000001</v>
      </c>
      <c r="AC73">
        <v>18.72662</v>
      </c>
      <c r="AD73">
        <v>35.402470000000001</v>
      </c>
      <c r="AE73">
        <v>44.686889999999998</v>
      </c>
      <c r="AF73">
        <v>8.5855949999999996</v>
      </c>
      <c r="AG73">
        <v>36.681795000000001</v>
      </c>
      <c r="AH73">
        <v>147.96993399999999</v>
      </c>
      <c r="AI73">
        <v>14.779529999999999</v>
      </c>
      <c r="AJ73">
        <v>0</v>
      </c>
      <c r="AK73">
        <v>48.619197</v>
      </c>
      <c r="AL73">
        <v>76.785250000000005</v>
      </c>
      <c r="AM73">
        <v>10.214245999999999</v>
      </c>
      <c r="AN73">
        <v>0.83287199999999995</v>
      </c>
      <c r="AO73">
        <v>29.297834999999999</v>
      </c>
      <c r="AP73">
        <v>0</v>
      </c>
      <c r="AQ73">
        <v>14.6286</v>
      </c>
      <c r="AR73">
        <v>42.724800000000002</v>
      </c>
      <c r="AS73">
        <v>30.584803999999998</v>
      </c>
      <c r="AT73">
        <v>10.882053000000001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77.33</v>
      </c>
      <c r="BA73">
        <f t="shared" si="4"/>
        <v>2564.5411109999991</v>
      </c>
      <c r="BD73">
        <v>23.3</v>
      </c>
      <c r="BE73">
        <v>7.38</v>
      </c>
      <c r="BF73">
        <v>1</v>
      </c>
      <c r="BG73">
        <v>3.96</v>
      </c>
      <c r="BH73">
        <v>5.62</v>
      </c>
      <c r="BI73">
        <v>4.62</v>
      </c>
      <c r="BJ73">
        <v>3.01</v>
      </c>
      <c r="BK73">
        <v>3.71</v>
      </c>
      <c r="BL73">
        <v>0.93</v>
      </c>
      <c r="BM73">
        <v>0</v>
      </c>
      <c r="BN73">
        <v>0</v>
      </c>
      <c r="BO73">
        <v>14.18</v>
      </c>
      <c r="BP73">
        <v>3.85</v>
      </c>
      <c r="BQ73">
        <v>4.28</v>
      </c>
      <c r="BR73">
        <v>1.04</v>
      </c>
      <c r="BS73">
        <v>0.45</v>
      </c>
      <c r="BT73">
        <v>0</v>
      </c>
      <c r="BU73">
        <v>0</v>
      </c>
      <c r="BV73">
        <v>0</v>
      </c>
      <c r="BW73">
        <f t="shared" si="5"/>
        <v>77.33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208.52888200000001</v>
      </c>
      <c r="L74">
        <v>631.92504399999996</v>
      </c>
      <c r="M74">
        <v>43.537500000000001</v>
      </c>
      <c r="N74">
        <v>114.285938</v>
      </c>
      <c r="O74">
        <v>119.64649199999999</v>
      </c>
      <c r="P74">
        <v>105.94125</v>
      </c>
      <c r="Q74">
        <v>21.110849999999999</v>
      </c>
      <c r="R74">
        <v>41.012422000000001</v>
      </c>
      <c r="S74">
        <v>25.532422</v>
      </c>
      <c r="T74">
        <v>0</v>
      </c>
      <c r="U74">
        <v>335.23874999999998</v>
      </c>
      <c r="V74">
        <v>20.056274999999999</v>
      </c>
      <c r="W74">
        <v>33.668331999999999</v>
      </c>
      <c r="X74">
        <v>142.72136699999999</v>
      </c>
      <c r="Y74">
        <v>0</v>
      </c>
      <c r="Z74">
        <v>6.340802</v>
      </c>
      <c r="AA74">
        <v>40.778267</v>
      </c>
      <c r="AB74">
        <v>25.484027000000001</v>
      </c>
      <c r="AC74">
        <v>18.72662</v>
      </c>
      <c r="AD74">
        <v>35.402470000000001</v>
      </c>
      <c r="AE74">
        <v>44.686889999999998</v>
      </c>
      <c r="AF74">
        <v>8.5855949999999996</v>
      </c>
      <c r="AG74">
        <v>36.681795000000001</v>
      </c>
      <c r="AH74">
        <v>147.96993399999999</v>
      </c>
      <c r="AI74">
        <v>14.779529999999999</v>
      </c>
      <c r="AJ74">
        <v>0</v>
      </c>
      <c r="AK74">
        <v>48.619197</v>
      </c>
      <c r="AL74">
        <v>76.785250000000005</v>
      </c>
      <c r="AM74">
        <v>10.214245999999999</v>
      </c>
      <c r="AN74">
        <v>0.83287199999999995</v>
      </c>
      <c r="AO74">
        <v>29.297834999999999</v>
      </c>
      <c r="AP74">
        <v>0</v>
      </c>
      <c r="AQ74">
        <v>29.257200000000001</v>
      </c>
      <c r="AR74">
        <v>42.724800000000002</v>
      </c>
      <c r="AS74">
        <v>30.584803999999998</v>
      </c>
      <c r="AT74">
        <v>10.882053000000001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77.33</v>
      </c>
      <c r="BA74">
        <f t="shared" si="4"/>
        <v>2579.1697109999991</v>
      </c>
      <c r="BD74">
        <v>23.3</v>
      </c>
      <c r="BE74">
        <v>7.38</v>
      </c>
      <c r="BF74">
        <v>1</v>
      </c>
      <c r="BG74">
        <v>3.96</v>
      </c>
      <c r="BH74">
        <v>5.62</v>
      </c>
      <c r="BI74">
        <v>4.62</v>
      </c>
      <c r="BJ74">
        <v>3.01</v>
      </c>
      <c r="BK74">
        <v>3.71</v>
      </c>
      <c r="BL74">
        <v>0.93</v>
      </c>
      <c r="BM74">
        <v>0</v>
      </c>
      <c r="BN74">
        <v>0</v>
      </c>
      <c r="BO74">
        <v>14.18</v>
      </c>
      <c r="BP74">
        <v>3.85</v>
      </c>
      <c r="BQ74">
        <v>4.28</v>
      </c>
      <c r="BR74">
        <v>1.04</v>
      </c>
      <c r="BS74">
        <v>0.45</v>
      </c>
      <c r="BT74">
        <v>0</v>
      </c>
      <c r="BU74">
        <v>0</v>
      </c>
      <c r="BV74">
        <v>0</v>
      </c>
      <c r="BW74">
        <f t="shared" si="5"/>
        <v>77.33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208.52888200000001</v>
      </c>
      <c r="L75">
        <v>631.92504399999996</v>
      </c>
      <c r="M75">
        <v>43.537500000000001</v>
      </c>
      <c r="N75">
        <v>114.285938</v>
      </c>
      <c r="O75">
        <v>119.64649199999999</v>
      </c>
      <c r="P75">
        <v>105.94125</v>
      </c>
      <c r="Q75">
        <v>21.110849999999999</v>
      </c>
      <c r="R75">
        <v>41.012422000000001</v>
      </c>
      <c r="S75">
        <v>25.532422</v>
      </c>
      <c r="T75">
        <v>0</v>
      </c>
      <c r="U75">
        <v>335.23874999999998</v>
      </c>
      <c r="V75">
        <v>20.056274999999999</v>
      </c>
      <c r="W75">
        <v>33.668331999999999</v>
      </c>
      <c r="X75">
        <v>142.72136699999999</v>
      </c>
      <c r="Y75">
        <v>0</v>
      </c>
      <c r="Z75">
        <v>6.340802</v>
      </c>
      <c r="AA75">
        <v>40.778267</v>
      </c>
      <c r="AB75">
        <v>25.484027000000001</v>
      </c>
      <c r="AC75">
        <v>18.72662</v>
      </c>
      <c r="AD75">
        <v>35.402470000000001</v>
      </c>
      <c r="AE75">
        <v>28.549958</v>
      </c>
      <c r="AF75">
        <v>8.5855949999999996</v>
      </c>
      <c r="AG75">
        <v>36.681795000000001</v>
      </c>
      <c r="AH75">
        <v>147.96993399999999</v>
      </c>
      <c r="AI75">
        <v>3.0790690000000001</v>
      </c>
      <c r="AJ75">
        <v>0</v>
      </c>
      <c r="AK75">
        <v>48.619197</v>
      </c>
      <c r="AL75">
        <v>76.785250000000005</v>
      </c>
      <c r="AM75">
        <v>10.214245999999999</v>
      </c>
      <c r="AN75">
        <v>0.81436399999999998</v>
      </c>
      <c r="AO75">
        <v>29.297834999999999</v>
      </c>
      <c r="AP75">
        <v>0</v>
      </c>
      <c r="AQ75">
        <v>42.971511999999997</v>
      </c>
      <c r="AR75">
        <v>42.724800000000002</v>
      </c>
      <c r="AS75">
        <v>30.584803999999998</v>
      </c>
      <c r="AT75">
        <v>10.882053000000001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77.62</v>
      </c>
      <c r="BA75">
        <f t="shared" si="4"/>
        <v>2565.3181219999992</v>
      </c>
      <c r="BD75">
        <v>24.38</v>
      </c>
      <c r="BE75">
        <v>7.2</v>
      </c>
      <c r="BF75">
        <v>1.04</v>
      </c>
      <c r="BG75">
        <v>3.84</v>
      </c>
      <c r="BH75">
        <v>5.63</v>
      </c>
      <c r="BI75">
        <v>4.54</v>
      </c>
      <c r="BJ75">
        <v>3.11</v>
      </c>
      <c r="BK75">
        <v>3.71</v>
      </c>
      <c r="BL75">
        <v>0.89</v>
      </c>
      <c r="BM75">
        <v>0</v>
      </c>
      <c r="BN75">
        <v>0</v>
      </c>
      <c r="BO75">
        <v>13.84</v>
      </c>
      <c r="BP75">
        <v>3.76</v>
      </c>
      <c r="BQ75">
        <v>4.1500000000000004</v>
      </c>
      <c r="BR75">
        <v>1.08</v>
      </c>
      <c r="BS75">
        <v>0.45</v>
      </c>
      <c r="BT75">
        <v>0</v>
      </c>
      <c r="BU75">
        <v>0</v>
      </c>
      <c r="BV75">
        <v>0</v>
      </c>
      <c r="BW75">
        <f t="shared" si="5"/>
        <v>77.62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208.52888200000001</v>
      </c>
      <c r="L76">
        <v>631.92504399999996</v>
      </c>
      <c r="M76">
        <v>43.537500000000001</v>
      </c>
      <c r="N76">
        <v>114.285938</v>
      </c>
      <c r="O76">
        <v>119.64649199999999</v>
      </c>
      <c r="P76">
        <v>105.94125</v>
      </c>
      <c r="Q76">
        <v>21.110849999999999</v>
      </c>
      <c r="R76">
        <v>41.012422000000001</v>
      </c>
      <c r="S76">
        <v>25.532422</v>
      </c>
      <c r="T76">
        <v>0</v>
      </c>
      <c r="U76">
        <v>335.23874999999998</v>
      </c>
      <c r="V76">
        <v>20.056274999999999</v>
      </c>
      <c r="W76">
        <v>33.668331999999999</v>
      </c>
      <c r="X76">
        <v>142.72136699999999</v>
      </c>
      <c r="Y76">
        <v>0</v>
      </c>
      <c r="Z76">
        <v>6.340802</v>
      </c>
      <c r="AA76">
        <v>40.778267</v>
      </c>
      <c r="AB76">
        <v>25.484027000000001</v>
      </c>
      <c r="AC76">
        <v>18.72662</v>
      </c>
      <c r="AD76">
        <v>35.402470000000001</v>
      </c>
      <c r="AE76">
        <v>28.549958</v>
      </c>
      <c r="AF76">
        <v>8.5855949999999996</v>
      </c>
      <c r="AG76">
        <v>36.681795000000001</v>
      </c>
      <c r="AH76">
        <v>147.96993399999999</v>
      </c>
      <c r="AI76">
        <v>7.3897649999999997</v>
      </c>
      <c r="AJ76">
        <v>0</v>
      </c>
      <c r="AK76">
        <v>48.619197</v>
      </c>
      <c r="AL76">
        <v>76.785250000000005</v>
      </c>
      <c r="AM76">
        <v>10.214245999999999</v>
      </c>
      <c r="AN76">
        <v>0.81436399999999998</v>
      </c>
      <c r="AO76">
        <v>29.297834999999999</v>
      </c>
      <c r="AP76">
        <v>0</v>
      </c>
      <c r="AQ76">
        <v>43.946751999999996</v>
      </c>
      <c r="AR76">
        <v>42.724800000000002</v>
      </c>
      <c r="AS76">
        <v>30.584803999999998</v>
      </c>
      <c r="AT76">
        <v>10.882053000000001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77.62</v>
      </c>
      <c r="BA76">
        <f t="shared" si="4"/>
        <v>2570.604057999999</v>
      </c>
      <c r="BD76">
        <v>24.38</v>
      </c>
      <c r="BE76">
        <v>7.2</v>
      </c>
      <c r="BF76">
        <v>1.04</v>
      </c>
      <c r="BG76">
        <v>3.84</v>
      </c>
      <c r="BH76">
        <v>5.63</v>
      </c>
      <c r="BI76">
        <v>4.54</v>
      </c>
      <c r="BJ76">
        <v>3.11</v>
      </c>
      <c r="BK76">
        <v>3.71</v>
      </c>
      <c r="BL76">
        <v>0.89</v>
      </c>
      <c r="BM76">
        <v>0</v>
      </c>
      <c r="BN76">
        <v>0</v>
      </c>
      <c r="BO76">
        <v>13.84</v>
      </c>
      <c r="BP76">
        <v>3.76</v>
      </c>
      <c r="BQ76">
        <v>4.1500000000000004</v>
      </c>
      <c r="BR76">
        <v>1.08</v>
      </c>
      <c r="BS76">
        <v>0.45</v>
      </c>
      <c r="BT76">
        <v>0</v>
      </c>
      <c r="BU76">
        <v>0</v>
      </c>
      <c r="BV76">
        <v>0</v>
      </c>
      <c r="BW76">
        <f t="shared" si="5"/>
        <v>77.62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208.52888200000001</v>
      </c>
      <c r="L77">
        <v>631.92504399999996</v>
      </c>
      <c r="M77">
        <v>43.537500000000001</v>
      </c>
      <c r="N77">
        <v>114.285938</v>
      </c>
      <c r="O77">
        <v>119.64649199999999</v>
      </c>
      <c r="P77">
        <v>105.94125</v>
      </c>
      <c r="Q77">
        <v>21.110849999999999</v>
      </c>
      <c r="R77">
        <v>41.012422000000001</v>
      </c>
      <c r="S77">
        <v>25.532422</v>
      </c>
      <c r="T77">
        <v>0</v>
      </c>
      <c r="U77">
        <v>335.23874999999998</v>
      </c>
      <c r="V77">
        <v>20.056274999999999</v>
      </c>
      <c r="W77">
        <v>33.668331999999999</v>
      </c>
      <c r="X77">
        <v>142.72136699999999</v>
      </c>
      <c r="Y77">
        <v>0</v>
      </c>
      <c r="Z77">
        <v>6.340802</v>
      </c>
      <c r="AA77">
        <v>40.778267</v>
      </c>
      <c r="AB77">
        <v>25.484027000000001</v>
      </c>
      <c r="AC77">
        <v>28.118266999999999</v>
      </c>
      <c r="AD77">
        <v>35.402470000000001</v>
      </c>
      <c r="AE77">
        <v>28.549958</v>
      </c>
      <c r="AF77">
        <v>8.5855949999999996</v>
      </c>
      <c r="AG77">
        <v>36.681795000000001</v>
      </c>
      <c r="AH77">
        <v>147.96993399999999</v>
      </c>
      <c r="AI77">
        <v>18.474412000000001</v>
      </c>
      <c r="AJ77">
        <v>0</v>
      </c>
      <c r="AK77">
        <v>48.619197</v>
      </c>
      <c r="AL77">
        <v>76.785250000000005</v>
      </c>
      <c r="AM77">
        <v>10.214245999999999</v>
      </c>
      <c r="AN77">
        <v>0.81436399999999998</v>
      </c>
      <c r="AO77">
        <v>29.297834999999999</v>
      </c>
      <c r="AP77">
        <v>0</v>
      </c>
      <c r="AQ77">
        <v>45.958185</v>
      </c>
      <c r="AR77">
        <v>42.724800000000002</v>
      </c>
      <c r="AS77">
        <v>30.584803999999998</v>
      </c>
      <c r="AT77">
        <v>10.882053000000001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77.62</v>
      </c>
      <c r="BA77">
        <f t="shared" si="4"/>
        <v>2593.0917849999996</v>
      </c>
      <c r="BD77">
        <v>24.38</v>
      </c>
      <c r="BE77">
        <v>7.2</v>
      </c>
      <c r="BF77">
        <v>1.04</v>
      </c>
      <c r="BG77">
        <v>3.84</v>
      </c>
      <c r="BH77">
        <v>5.63</v>
      </c>
      <c r="BI77">
        <v>4.54</v>
      </c>
      <c r="BJ77">
        <v>3.11</v>
      </c>
      <c r="BK77">
        <v>3.71</v>
      </c>
      <c r="BL77">
        <v>0.89</v>
      </c>
      <c r="BM77">
        <v>0</v>
      </c>
      <c r="BN77">
        <v>0</v>
      </c>
      <c r="BO77">
        <v>13.84</v>
      </c>
      <c r="BP77">
        <v>3.76</v>
      </c>
      <c r="BQ77">
        <v>4.1500000000000004</v>
      </c>
      <c r="BR77">
        <v>1.08</v>
      </c>
      <c r="BS77">
        <v>0.45</v>
      </c>
      <c r="BT77">
        <v>0</v>
      </c>
      <c r="BU77">
        <v>0</v>
      </c>
      <c r="BV77">
        <v>0</v>
      </c>
      <c r="BW77">
        <f t="shared" si="5"/>
        <v>77.62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208.52888200000001</v>
      </c>
      <c r="L78">
        <v>631.92504399999996</v>
      </c>
      <c r="M78">
        <v>43.537500000000001</v>
      </c>
      <c r="N78">
        <v>114.285938</v>
      </c>
      <c r="O78">
        <v>119.64649199999999</v>
      </c>
      <c r="P78">
        <v>105.94125</v>
      </c>
      <c r="Q78">
        <v>21.110849999999999</v>
      </c>
      <c r="R78">
        <v>41.012422000000001</v>
      </c>
      <c r="S78">
        <v>25.532422</v>
      </c>
      <c r="T78">
        <v>0</v>
      </c>
      <c r="U78">
        <v>335.23874999999998</v>
      </c>
      <c r="V78">
        <v>20.056274999999999</v>
      </c>
      <c r="W78">
        <v>33.668331999999999</v>
      </c>
      <c r="X78">
        <v>142.72136699999999</v>
      </c>
      <c r="Y78">
        <v>0</v>
      </c>
      <c r="Z78">
        <v>12.681603000000001</v>
      </c>
      <c r="AA78">
        <v>40.778267</v>
      </c>
      <c r="AB78">
        <v>38.226041000000002</v>
      </c>
      <c r="AC78">
        <v>28.118266999999999</v>
      </c>
      <c r="AD78">
        <v>35.402470000000001</v>
      </c>
      <c r="AE78">
        <v>32.273865000000001</v>
      </c>
      <c r="AF78">
        <v>17.171189999999999</v>
      </c>
      <c r="AG78">
        <v>36.681795000000001</v>
      </c>
      <c r="AH78">
        <v>147.96993399999999</v>
      </c>
      <c r="AI78">
        <v>18.474412000000001</v>
      </c>
      <c r="AJ78">
        <v>0</v>
      </c>
      <c r="AK78">
        <v>48.619197</v>
      </c>
      <c r="AL78">
        <v>76.785250000000005</v>
      </c>
      <c r="AM78">
        <v>10.214245999999999</v>
      </c>
      <c r="AN78">
        <v>0.81436399999999998</v>
      </c>
      <c r="AO78">
        <v>29.297834999999999</v>
      </c>
      <c r="AP78">
        <v>0</v>
      </c>
      <c r="AQ78">
        <v>58.941068000000001</v>
      </c>
      <c r="AR78">
        <v>42.724800000000002</v>
      </c>
      <c r="AS78">
        <v>30.584803999999998</v>
      </c>
      <c r="AT78">
        <v>10.882053000000001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77.62</v>
      </c>
      <c r="BA78">
        <f t="shared" si="4"/>
        <v>2637.4669849999996</v>
      </c>
      <c r="BD78">
        <v>24.38</v>
      </c>
      <c r="BE78">
        <v>7.2</v>
      </c>
      <c r="BF78">
        <v>1.04</v>
      </c>
      <c r="BG78">
        <v>3.84</v>
      </c>
      <c r="BH78">
        <v>5.63</v>
      </c>
      <c r="BI78">
        <v>4.54</v>
      </c>
      <c r="BJ78">
        <v>3.11</v>
      </c>
      <c r="BK78">
        <v>3.71</v>
      </c>
      <c r="BL78">
        <v>0.89</v>
      </c>
      <c r="BM78">
        <v>0</v>
      </c>
      <c r="BN78">
        <v>0</v>
      </c>
      <c r="BO78">
        <v>13.84</v>
      </c>
      <c r="BP78">
        <v>3.76</v>
      </c>
      <c r="BQ78">
        <v>4.1500000000000004</v>
      </c>
      <c r="BR78">
        <v>1.08</v>
      </c>
      <c r="BS78">
        <v>0.45</v>
      </c>
      <c r="BT78">
        <v>0</v>
      </c>
      <c r="BU78">
        <v>0</v>
      </c>
      <c r="BV78">
        <v>0</v>
      </c>
      <c r="BW78">
        <f t="shared" si="5"/>
        <v>77.62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208.52888200000001</v>
      </c>
      <c r="L79">
        <v>631.92504399999996</v>
      </c>
      <c r="M79">
        <v>43.537500000000001</v>
      </c>
      <c r="N79">
        <v>114.285938</v>
      </c>
      <c r="O79">
        <v>119.64649199999999</v>
      </c>
      <c r="P79">
        <v>105.94125</v>
      </c>
      <c r="Q79">
        <v>21.110849999999999</v>
      </c>
      <c r="R79">
        <v>41.012422000000001</v>
      </c>
      <c r="S79">
        <v>25.532422</v>
      </c>
      <c r="T79">
        <v>0</v>
      </c>
      <c r="U79">
        <v>335.23874999999998</v>
      </c>
      <c r="V79">
        <v>20.056274999999999</v>
      </c>
      <c r="W79">
        <v>33.668331999999999</v>
      </c>
      <c r="X79">
        <v>142.72136699999999</v>
      </c>
      <c r="Y79">
        <v>0</v>
      </c>
      <c r="Z79">
        <v>19.022404000000002</v>
      </c>
      <c r="AA79">
        <v>40.778267</v>
      </c>
      <c r="AB79">
        <v>39.593099000000002</v>
      </c>
      <c r="AC79">
        <v>29.568348</v>
      </c>
      <c r="AD79">
        <v>37.319571000000003</v>
      </c>
      <c r="AE79">
        <v>50.396881999999998</v>
      </c>
      <c r="AF79">
        <v>29.191023000000001</v>
      </c>
      <c r="AG79">
        <v>36.681795000000001</v>
      </c>
      <c r="AH79">
        <v>149.66494499999999</v>
      </c>
      <c r="AI79">
        <v>22.169295000000002</v>
      </c>
      <c r="AJ79">
        <v>0</v>
      </c>
      <c r="AK79">
        <v>48.619197</v>
      </c>
      <c r="AL79">
        <v>78.696449999999999</v>
      </c>
      <c r="AM79">
        <v>15.321369000000001</v>
      </c>
      <c r="AN79">
        <v>0.81436399999999998</v>
      </c>
      <c r="AO79">
        <v>29.297834999999999</v>
      </c>
      <c r="AP79">
        <v>0</v>
      </c>
      <c r="AQ79">
        <v>60.221069999999997</v>
      </c>
      <c r="AR79">
        <v>42.724800000000002</v>
      </c>
      <c r="AS79">
        <v>30.584803999999998</v>
      </c>
      <c r="AT79">
        <v>10.882053000000001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77.06</v>
      </c>
      <c r="BA79">
        <f t="shared" si="4"/>
        <v>2691.8130949999991</v>
      </c>
      <c r="BD79">
        <v>24.38</v>
      </c>
      <c r="BE79">
        <v>7.2</v>
      </c>
      <c r="BF79">
        <v>1.04</v>
      </c>
      <c r="BG79">
        <v>3.84</v>
      </c>
      <c r="BH79">
        <v>5.07</v>
      </c>
      <c r="BI79">
        <v>4.54</v>
      </c>
      <c r="BJ79">
        <v>3.11</v>
      </c>
      <c r="BK79">
        <v>3.71</v>
      </c>
      <c r="BL79">
        <v>0.89</v>
      </c>
      <c r="BM79">
        <v>0</v>
      </c>
      <c r="BN79">
        <v>0</v>
      </c>
      <c r="BO79">
        <v>13.84</v>
      </c>
      <c r="BP79">
        <v>3.76</v>
      </c>
      <c r="BQ79">
        <v>4.1500000000000004</v>
      </c>
      <c r="BR79">
        <v>1.08</v>
      </c>
      <c r="BS79">
        <v>0.45</v>
      </c>
      <c r="BT79">
        <v>0</v>
      </c>
      <c r="BU79">
        <v>0</v>
      </c>
      <c r="BV79">
        <v>0</v>
      </c>
      <c r="BW79">
        <f t="shared" si="5"/>
        <v>77.06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208.52888200000001</v>
      </c>
      <c r="L80">
        <v>631.92504399999996</v>
      </c>
      <c r="M80">
        <v>43.537500000000001</v>
      </c>
      <c r="N80">
        <v>114.285938</v>
      </c>
      <c r="O80">
        <v>119.64649199999999</v>
      </c>
      <c r="P80">
        <v>105.94125</v>
      </c>
      <c r="Q80">
        <v>21.110849999999999</v>
      </c>
      <c r="R80">
        <v>41.012422000000001</v>
      </c>
      <c r="S80">
        <v>25.532422</v>
      </c>
      <c r="T80">
        <v>0</v>
      </c>
      <c r="U80">
        <v>335.23874999999998</v>
      </c>
      <c r="V80">
        <v>20.056274999999999</v>
      </c>
      <c r="W80">
        <v>33.668331999999999</v>
      </c>
      <c r="X80">
        <v>142.72136699999999</v>
      </c>
      <c r="Y80">
        <v>0</v>
      </c>
      <c r="Z80">
        <v>19.022404000000002</v>
      </c>
      <c r="AA80">
        <v>40.778267</v>
      </c>
      <c r="AB80">
        <v>39.593099000000002</v>
      </c>
      <c r="AC80">
        <v>29.568348</v>
      </c>
      <c r="AD80">
        <v>37.319571000000003</v>
      </c>
      <c r="AE80">
        <v>50.396881999999998</v>
      </c>
      <c r="AF80">
        <v>29.191023000000001</v>
      </c>
      <c r="AG80">
        <v>36.681795000000001</v>
      </c>
      <c r="AH80">
        <v>149.66494499999999</v>
      </c>
      <c r="AI80">
        <v>64.044629999999998</v>
      </c>
      <c r="AJ80">
        <v>0</v>
      </c>
      <c r="AK80">
        <v>48.619197</v>
      </c>
      <c r="AL80">
        <v>78.696449999999999</v>
      </c>
      <c r="AM80">
        <v>15.321369000000001</v>
      </c>
      <c r="AN80">
        <v>0.81436399999999998</v>
      </c>
      <c r="AO80">
        <v>29.297834999999999</v>
      </c>
      <c r="AP80">
        <v>0</v>
      </c>
      <c r="AQ80">
        <v>60.221069999999997</v>
      </c>
      <c r="AR80">
        <v>42.724800000000002</v>
      </c>
      <c r="AS80">
        <v>30.584803999999998</v>
      </c>
      <c r="AT80">
        <v>10.882053000000001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76.490000000000009</v>
      </c>
      <c r="BA80">
        <f t="shared" si="4"/>
        <v>2733.1184299999986</v>
      </c>
      <c r="BD80">
        <v>24.38</v>
      </c>
      <c r="BE80">
        <v>7.2</v>
      </c>
      <c r="BF80">
        <v>1.04</v>
      </c>
      <c r="BG80">
        <v>3.84</v>
      </c>
      <c r="BH80">
        <v>4.5</v>
      </c>
      <c r="BI80">
        <v>4.54</v>
      </c>
      <c r="BJ80">
        <v>3.11</v>
      </c>
      <c r="BK80">
        <v>3.71</v>
      </c>
      <c r="BL80">
        <v>0.89</v>
      </c>
      <c r="BM80">
        <v>0</v>
      </c>
      <c r="BN80">
        <v>0</v>
      </c>
      <c r="BO80">
        <v>13.84</v>
      </c>
      <c r="BP80">
        <v>3.76</v>
      </c>
      <c r="BQ80">
        <v>4.1500000000000004</v>
      </c>
      <c r="BR80">
        <v>1.08</v>
      </c>
      <c r="BS80">
        <v>0.45</v>
      </c>
      <c r="BT80">
        <v>0</v>
      </c>
      <c r="BU80">
        <v>0</v>
      </c>
      <c r="BV80">
        <v>0</v>
      </c>
      <c r="BW80">
        <f t="shared" si="5"/>
        <v>76.490000000000009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208.52888200000001</v>
      </c>
      <c r="L81">
        <v>631.92504399999996</v>
      </c>
      <c r="M81">
        <v>43.537500000000001</v>
      </c>
      <c r="N81">
        <v>114.285938</v>
      </c>
      <c r="O81">
        <v>119.64649199999999</v>
      </c>
      <c r="P81">
        <v>105.94125</v>
      </c>
      <c r="Q81">
        <v>21.110849999999999</v>
      </c>
      <c r="R81">
        <v>41.012422000000001</v>
      </c>
      <c r="S81">
        <v>25.532422</v>
      </c>
      <c r="T81">
        <v>0</v>
      </c>
      <c r="U81">
        <v>337.63331199999999</v>
      </c>
      <c r="V81">
        <v>20.056274999999999</v>
      </c>
      <c r="W81">
        <v>33.668331999999999</v>
      </c>
      <c r="X81">
        <v>142.72136699999999</v>
      </c>
      <c r="Y81">
        <v>0</v>
      </c>
      <c r="Z81">
        <v>19.022404000000002</v>
      </c>
      <c r="AA81">
        <v>40.778267</v>
      </c>
      <c r="AB81">
        <v>39.593099000000002</v>
      </c>
      <c r="AC81">
        <v>29.568348</v>
      </c>
      <c r="AD81">
        <v>37.319571000000003</v>
      </c>
      <c r="AE81">
        <v>50.396881999999998</v>
      </c>
      <c r="AF81">
        <v>29.191023000000001</v>
      </c>
      <c r="AG81">
        <v>36.681795000000001</v>
      </c>
      <c r="AH81">
        <v>149.66494499999999</v>
      </c>
      <c r="AI81">
        <v>64.044629999999998</v>
      </c>
      <c r="AJ81">
        <v>0</v>
      </c>
      <c r="AK81">
        <v>48.619197</v>
      </c>
      <c r="AL81">
        <v>78.696449999999999</v>
      </c>
      <c r="AM81">
        <v>15.321369000000001</v>
      </c>
      <c r="AN81">
        <v>0.81436399999999998</v>
      </c>
      <c r="AO81">
        <v>29.297834999999999</v>
      </c>
      <c r="AP81">
        <v>0</v>
      </c>
      <c r="AQ81">
        <v>60.221069999999997</v>
      </c>
      <c r="AR81">
        <v>42.724800000000002</v>
      </c>
      <c r="AS81">
        <v>30.584803999999998</v>
      </c>
      <c r="AT81">
        <v>10.882053000000001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76.490000000000009</v>
      </c>
      <c r="BA81">
        <f t="shared" si="4"/>
        <v>2735.512991999999</v>
      </c>
      <c r="BD81">
        <v>24.38</v>
      </c>
      <c r="BE81">
        <v>7.2</v>
      </c>
      <c r="BF81">
        <v>1.04</v>
      </c>
      <c r="BG81">
        <v>3.84</v>
      </c>
      <c r="BH81">
        <v>4.5</v>
      </c>
      <c r="BI81">
        <v>4.54</v>
      </c>
      <c r="BJ81">
        <v>3.11</v>
      </c>
      <c r="BK81">
        <v>3.71</v>
      </c>
      <c r="BL81">
        <v>0.89</v>
      </c>
      <c r="BM81">
        <v>0</v>
      </c>
      <c r="BN81">
        <v>0</v>
      </c>
      <c r="BO81">
        <v>13.84</v>
      </c>
      <c r="BP81">
        <v>3.76</v>
      </c>
      <c r="BQ81">
        <v>4.1500000000000004</v>
      </c>
      <c r="BR81">
        <v>1.08</v>
      </c>
      <c r="BS81">
        <v>0.45</v>
      </c>
      <c r="BT81">
        <v>0</v>
      </c>
      <c r="BU81">
        <v>0</v>
      </c>
      <c r="BV81">
        <v>0</v>
      </c>
      <c r="BW81">
        <f t="shared" si="5"/>
        <v>76.490000000000009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208.52888200000001</v>
      </c>
      <c r="L82">
        <v>631.92504399999996</v>
      </c>
      <c r="M82">
        <v>43.537500000000001</v>
      </c>
      <c r="N82">
        <v>114.285938</v>
      </c>
      <c r="O82">
        <v>119.64649199999999</v>
      </c>
      <c r="P82">
        <v>105.94125</v>
      </c>
      <c r="Q82">
        <v>21.110849999999999</v>
      </c>
      <c r="R82">
        <v>41.012422000000001</v>
      </c>
      <c r="S82">
        <v>25.532422</v>
      </c>
      <c r="T82">
        <v>0</v>
      </c>
      <c r="U82">
        <v>337.63331199999999</v>
      </c>
      <c r="V82">
        <v>20.056274999999999</v>
      </c>
      <c r="W82">
        <v>33.668331999999999</v>
      </c>
      <c r="X82">
        <v>142.72136699999999</v>
      </c>
      <c r="Y82">
        <v>0</v>
      </c>
      <c r="Z82">
        <v>19.022404000000002</v>
      </c>
      <c r="AA82">
        <v>40.778267</v>
      </c>
      <c r="AB82">
        <v>39.593099000000002</v>
      </c>
      <c r="AC82">
        <v>29.568348</v>
      </c>
      <c r="AD82">
        <v>37.319571000000003</v>
      </c>
      <c r="AE82">
        <v>50.396881999999998</v>
      </c>
      <c r="AF82">
        <v>29.191023000000001</v>
      </c>
      <c r="AG82">
        <v>36.681795000000001</v>
      </c>
      <c r="AH82">
        <v>149.66494499999999</v>
      </c>
      <c r="AI82">
        <v>64.044629999999998</v>
      </c>
      <c r="AJ82">
        <v>0</v>
      </c>
      <c r="AK82">
        <v>48.619197</v>
      </c>
      <c r="AL82">
        <v>78.696449999999999</v>
      </c>
      <c r="AM82">
        <v>15.321369000000001</v>
      </c>
      <c r="AN82">
        <v>0.81436399999999998</v>
      </c>
      <c r="AO82">
        <v>29.297834999999999</v>
      </c>
      <c r="AP82">
        <v>0</v>
      </c>
      <c r="AQ82">
        <v>60.221069999999997</v>
      </c>
      <c r="AR82">
        <v>42.724800000000002</v>
      </c>
      <c r="AS82">
        <v>30.584803999999998</v>
      </c>
      <c r="AT82">
        <v>10.882053000000001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76.790000000000006</v>
      </c>
      <c r="BA82">
        <f t="shared" si="4"/>
        <v>2735.8129919999988</v>
      </c>
      <c r="BD82">
        <v>24.38</v>
      </c>
      <c r="BE82">
        <v>7.2</v>
      </c>
      <c r="BF82">
        <v>1.04</v>
      </c>
      <c r="BG82">
        <v>3.84</v>
      </c>
      <c r="BH82">
        <v>4.5</v>
      </c>
      <c r="BI82">
        <v>4.84</v>
      </c>
      <c r="BJ82">
        <v>3.11</v>
      </c>
      <c r="BK82">
        <v>3.71</v>
      </c>
      <c r="BL82">
        <v>0.89</v>
      </c>
      <c r="BM82">
        <v>0</v>
      </c>
      <c r="BN82">
        <v>0</v>
      </c>
      <c r="BO82">
        <v>13.84</v>
      </c>
      <c r="BP82">
        <v>3.76</v>
      </c>
      <c r="BQ82">
        <v>4.1500000000000004</v>
      </c>
      <c r="BR82">
        <v>1.08</v>
      </c>
      <c r="BS82">
        <v>0.45</v>
      </c>
      <c r="BT82">
        <v>0</v>
      </c>
      <c r="BU82">
        <v>0</v>
      </c>
      <c r="BV82">
        <v>0</v>
      </c>
      <c r="BW82">
        <f t="shared" si="5"/>
        <v>76.790000000000006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208.52888200000001</v>
      </c>
      <c r="L83">
        <v>631.92504399999996</v>
      </c>
      <c r="M83">
        <v>43.537500000000001</v>
      </c>
      <c r="N83">
        <v>114.285938</v>
      </c>
      <c r="O83">
        <v>119.64649199999999</v>
      </c>
      <c r="P83">
        <v>105.94125</v>
      </c>
      <c r="Q83">
        <v>21.110849999999999</v>
      </c>
      <c r="R83">
        <v>41.012422000000001</v>
      </c>
      <c r="S83">
        <v>25.532422</v>
      </c>
      <c r="T83">
        <v>0</v>
      </c>
      <c r="U83">
        <v>337.63331199999999</v>
      </c>
      <c r="V83">
        <v>20.056274999999999</v>
      </c>
      <c r="W83">
        <v>33.668331999999999</v>
      </c>
      <c r="X83">
        <v>142.72136699999999</v>
      </c>
      <c r="Y83">
        <v>0</v>
      </c>
      <c r="Z83">
        <v>19.022404000000002</v>
      </c>
      <c r="AA83">
        <v>40.778267</v>
      </c>
      <c r="AB83">
        <v>39.593099000000002</v>
      </c>
      <c r="AC83">
        <v>29.568348</v>
      </c>
      <c r="AD83">
        <v>37.319571000000003</v>
      </c>
      <c r="AE83">
        <v>50.396881999999998</v>
      </c>
      <c r="AF83">
        <v>29.191023000000001</v>
      </c>
      <c r="AG83">
        <v>36.681795000000001</v>
      </c>
      <c r="AH83">
        <v>149.66494499999999</v>
      </c>
      <c r="AI83">
        <v>64.044629999999998</v>
      </c>
      <c r="AJ83">
        <v>0</v>
      </c>
      <c r="AK83">
        <v>48.619197</v>
      </c>
      <c r="AL83">
        <v>78.696449999999999</v>
      </c>
      <c r="AM83">
        <v>5.1071229999999996</v>
      </c>
      <c r="AN83">
        <v>0.81436399999999998</v>
      </c>
      <c r="AO83">
        <v>29.297834999999999</v>
      </c>
      <c r="AP83">
        <v>0</v>
      </c>
      <c r="AQ83">
        <v>60.221069999999997</v>
      </c>
      <c r="AR83">
        <v>42.724800000000002</v>
      </c>
      <c r="AS83">
        <v>30.584803999999998</v>
      </c>
      <c r="AT83">
        <v>10.882053000000001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77.040000000000006</v>
      </c>
      <c r="BA83">
        <f t="shared" si="4"/>
        <v>2725.8487459999988</v>
      </c>
      <c r="BD83">
        <v>24.38</v>
      </c>
      <c r="BE83">
        <v>7.2</v>
      </c>
      <c r="BF83">
        <v>1.04</v>
      </c>
      <c r="BG83">
        <v>3.84</v>
      </c>
      <c r="BH83">
        <v>4.5</v>
      </c>
      <c r="BI83">
        <v>5.09</v>
      </c>
      <c r="BJ83">
        <v>3.11</v>
      </c>
      <c r="BK83">
        <v>3.71</v>
      </c>
      <c r="BL83">
        <v>0.89</v>
      </c>
      <c r="BM83">
        <v>0</v>
      </c>
      <c r="BN83">
        <v>0</v>
      </c>
      <c r="BO83">
        <v>13.84</v>
      </c>
      <c r="BP83">
        <v>3.76</v>
      </c>
      <c r="BQ83">
        <v>4.1500000000000004</v>
      </c>
      <c r="BR83">
        <v>1.08</v>
      </c>
      <c r="BS83">
        <v>0.45</v>
      </c>
      <c r="BT83">
        <v>0</v>
      </c>
      <c r="BU83">
        <v>0</v>
      </c>
      <c r="BV83">
        <v>0</v>
      </c>
      <c r="BW83">
        <f t="shared" si="5"/>
        <v>77.040000000000006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208.52888200000001</v>
      </c>
      <c r="L84">
        <v>631.92504399999996</v>
      </c>
      <c r="M84">
        <v>43.537500000000001</v>
      </c>
      <c r="N84">
        <v>114.285938</v>
      </c>
      <c r="O84">
        <v>119.64649199999999</v>
      </c>
      <c r="P84">
        <v>105.94125</v>
      </c>
      <c r="Q84">
        <v>21.110849999999999</v>
      </c>
      <c r="R84">
        <v>41.012422000000001</v>
      </c>
      <c r="S84">
        <v>25.532422</v>
      </c>
      <c r="T84">
        <v>0</v>
      </c>
      <c r="U84">
        <v>337.63331199999999</v>
      </c>
      <c r="V84">
        <v>20.056274999999999</v>
      </c>
      <c r="W84">
        <v>33.668331999999999</v>
      </c>
      <c r="X84">
        <v>142.72136699999999</v>
      </c>
      <c r="Y84">
        <v>0</v>
      </c>
      <c r="Z84">
        <v>19.022404000000002</v>
      </c>
      <c r="AA84">
        <v>40.778267</v>
      </c>
      <c r="AB84">
        <v>39.593099000000002</v>
      </c>
      <c r="AC84">
        <v>29.568348</v>
      </c>
      <c r="AD84">
        <v>37.319571000000003</v>
      </c>
      <c r="AE84">
        <v>50.396881999999998</v>
      </c>
      <c r="AF84">
        <v>29.191023000000001</v>
      </c>
      <c r="AG84">
        <v>36.681795000000001</v>
      </c>
      <c r="AH84">
        <v>149.66494499999999</v>
      </c>
      <c r="AI84">
        <v>64.044629999999998</v>
      </c>
      <c r="AJ84">
        <v>0</v>
      </c>
      <c r="AK84">
        <v>48.619197</v>
      </c>
      <c r="AL84">
        <v>78.696449999999999</v>
      </c>
      <c r="AM84">
        <v>10.214245999999999</v>
      </c>
      <c r="AN84">
        <v>0.81436399999999998</v>
      </c>
      <c r="AO84">
        <v>29.297834999999999</v>
      </c>
      <c r="AP84">
        <v>0</v>
      </c>
      <c r="AQ84">
        <v>60.221069999999997</v>
      </c>
      <c r="AR84">
        <v>42.724800000000002</v>
      </c>
      <c r="AS84">
        <v>30.584803999999998</v>
      </c>
      <c r="AT84">
        <v>10.882053000000001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77.040000000000006</v>
      </c>
      <c r="BA84">
        <f t="shared" si="4"/>
        <v>2730.955868999999</v>
      </c>
      <c r="BD84">
        <v>24.38</v>
      </c>
      <c r="BE84">
        <v>7.2</v>
      </c>
      <c r="BF84">
        <v>1.04</v>
      </c>
      <c r="BG84">
        <v>3.84</v>
      </c>
      <c r="BH84">
        <v>4.5</v>
      </c>
      <c r="BI84">
        <v>5.09</v>
      </c>
      <c r="BJ84">
        <v>3.11</v>
      </c>
      <c r="BK84">
        <v>3.71</v>
      </c>
      <c r="BL84">
        <v>0.89</v>
      </c>
      <c r="BM84">
        <v>0</v>
      </c>
      <c r="BN84">
        <v>0</v>
      </c>
      <c r="BO84">
        <v>13.84</v>
      </c>
      <c r="BP84">
        <v>3.76</v>
      </c>
      <c r="BQ84">
        <v>4.1500000000000004</v>
      </c>
      <c r="BR84">
        <v>1.08</v>
      </c>
      <c r="BS84">
        <v>0.45</v>
      </c>
      <c r="BT84">
        <v>0</v>
      </c>
      <c r="BU84">
        <v>0</v>
      </c>
      <c r="BV84">
        <v>0</v>
      </c>
      <c r="BW84">
        <f t="shared" si="5"/>
        <v>77.040000000000006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208.52888200000001</v>
      </c>
      <c r="L85">
        <v>631.92504399999996</v>
      </c>
      <c r="M85">
        <v>43.537500000000001</v>
      </c>
      <c r="N85">
        <v>114.285938</v>
      </c>
      <c r="O85">
        <v>119.64649199999999</v>
      </c>
      <c r="P85">
        <v>105.94125</v>
      </c>
      <c r="Q85">
        <v>21.110849999999999</v>
      </c>
      <c r="R85">
        <v>41.012422000000001</v>
      </c>
      <c r="S85">
        <v>25.532422</v>
      </c>
      <c r="T85">
        <v>0</v>
      </c>
      <c r="U85">
        <v>337.63331199999999</v>
      </c>
      <c r="V85">
        <v>20.056274999999999</v>
      </c>
      <c r="W85">
        <v>33.668331999999999</v>
      </c>
      <c r="X85">
        <v>142.72136699999999</v>
      </c>
      <c r="Y85">
        <v>0</v>
      </c>
      <c r="Z85">
        <v>19.022404000000002</v>
      </c>
      <c r="AA85">
        <v>40.778267</v>
      </c>
      <c r="AB85">
        <v>39.593099000000002</v>
      </c>
      <c r="AC85">
        <v>29.568348</v>
      </c>
      <c r="AD85">
        <v>37.319571000000003</v>
      </c>
      <c r="AE85">
        <v>50.396881999999998</v>
      </c>
      <c r="AF85">
        <v>29.191023000000001</v>
      </c>
      <c r="AG85">
        <v>36.681795000000001</v>
      </c>
      <c r="AH85">
        <v>149.66494499999999</v>
      </c>
      <c r="AI85">
        <v>64.044629999999998</v>
      </c>
      <c r="AJ85">
        <v>0</v>
      </c>
      <c r="AK85">
        <v>48.619197</v>
      </c>
      <c r="AL85">
        <v>78.696449999999999</v>
      </c>
      <c r="AM85">
        <v>15.321369000000001</v>
      </c>
      <c r="AN85">
        <v>0.81436399999999998</v>
      </c>
      <c r="AO85">
        <v>29.297834999999999</v>
      </c>
      <c r="AP85">
        <v>0</v>
      </c>
      <c r="AQ85">
        <v>60.221069999999997</v>
      </c>
      <c r="AR85">
        <v>42.724800000000002</v>
      </c>
      <c r="AS85">
        <v>30.584803999999998</v>
      </c>
      <c r="AT85">
        <v>10.882053000000001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77.27000000000001</v>
      </c>
      <c r="BA85">
        <f t="shared" si="4"/>
        <v>2736.2929919999988</v>
      </c>
      <c r="BD85">
        <v>24.38</v>
      </c>
      <c r="BE85">
        <v>7.2</v>
      </c>
      <c r="BF85">
        <v>1.04</v>
      </c>
      <c r="BG85">
        <v>3.84</v>
      </c>
      <c r="BH85">
        <v>4.5</v>
      </c>
      <c r="BI85">
        <v>5.32</v>
      </c>
      <c r="BJ85">
        <v>3.11</v>
      </c>
      <c r="BK85">
        <v>3.71</v>
      </c>
      <c r="BL85">
        <v>0.89</v>
      </c>
      <c r="BM85">
        <v>0</v>
      </c>
      <c r="BN85">
        <v>0</v>
      </c>
      <c r="BO85">
        <v>13.84</v>
      </c>
      <c r="BP85">
        <v>3.76</v>
      </c>
      <c r="BQ85">
        <v>4.1500000000000004</v>
      </c>
      <c r="BR85">
        <v>1.08</v>
      </c>
      <c r="BS85">
        <v>0.45</v>
      </c>
      <c r="BT85">
        <v>0</v>
      </c>
      <c r="BU85">
        <v>0</v>
      </c>
      <c r="BV85">
        <v>0</v>
      </c>
      <c r="BW85">
        <f t="shared" si="5"/>
        <v>77.27000000000001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208.52888200000001</v>
      </c>
      <c r="L86">
        <v>631.92504399999996</v>
      </c>
      <c r="M86">
        <v>43.537500000000001</v>
      </c>
      <c r="N86">
        <v>114.285938</v>
      </c>
      <c r="O86">
        <v>119.64649199999999</v>
      </c>
      <c r="P86">
        <v>105.94125</v>
      </c>
      <c r="Q86">
        <v>21.110849999999999</v>
      </c>
      <c r="R86">
        <v>41.012422000000001</v>
      </c>
      <c r="S86">
        <v>25.532422</v>
      </c>
      <c r="T86">
        <v>0</v>
      </c>
      <c r="U86">
        <v>337.63331199999999</v>
      </c>
      <c r="V86">
        <v>20.056274999999999</v>
      </c>
      <c r="W86">
        <v>33.668331999999999</v>
      </c>
      <c r="X86">
        <v>142.72136699999999</v>
      </c>
      <c r="Y86">
        <v>0</v>
      </c>
      <c r="Z86">
        <v>19.022404000000002</v>
      </c>
      <c r="AA86">
        <v>40.778267</v>
      </c>
      <c r="AB86">
        <v>39.593099000000002</v>
      </c>
      <c r="AC86">
        <v>29.568348</v>
      </c>
      <c r="AD86">
        <v>37.319571000000003</v>
      </c>
      <c r="AE86">
        <v>50.396881999999998</v>
      </c>
      <c r="AF86">
        <v>29.191023000000001</v>
      </c>
      <c r="AG86">
        <v>36.681795000000001</v>
      </c>
      <c r="AH86">
        <v>149.66494499999999</v>
      </c>
      <c r="AI86">
        <v>22.169295000000002</v>
      </c>
      <c r="AJ86">
        <v>0</v>
      </c>
      <c r="AK86">
        <v>48.619197</v>
      </c>
      <c r="AL86">
        <v>78.696449999999999</v>
      </c>
      <c r="AM86">
        <v>15.321369000000001</v>
      </c>
      <c r="AN86">
        <v>0.81436399999999998</v>
      </c>
      <c r="AO86">
        <v>29.297834999999999</v>
      </c>
      <c r="AP86">
        <v>0</v>
      </c>
      <c r="AQ86">
        <v>60.221069999999997</v>
      </c>
      <c r="AR86">
        <v>42.724800000000002</v>
      </c>
      <c r="AS86">
        <v>30.584803999999998</v>
      </c>
      <c r="AT86">
        <v>10.882053000000001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77.27000000000001</v>
      </c>
      <c r="BA86">
        <f t="shared" si="4"/>
        <v>2694.4176569999991</v>
      </c>
      <c r="BD86">
        <v>24.38</v>
      </c>
      <c r="BE86">
        <v>7.2</v>
      </c>
      <c r="BF86">
        <v>1.04</v>
      </c>
      <c r="BG86">
        <v>3.84</v>
      </c>
      <c r="BH86">
        <v>4.5</v>
      </c>
      <c r="BI86">
        <v>5.32</v>
      </c>
      <c r="BJ86">
        <v>3.11</v>
      </c>
      <c r="BK86">
        <v>3.71</v>
      </c>
      <c r="BL86">
        <v>0.89</v>
      </c>
      <c r="BM86">
        <v>0</v>
      </c>
      <c r="BN86">
        <v>0</v>
      </c>
      <c r="BO86">
        <v>13.84</v>
      </c>
      <c r="BP86">
        <v>3.76</v>
      </c>
      <c r="BQ86">
        <v>4.1500000000000004</v>
      </c>
      <c r="BR86">
        <v>1.08</v>
      </c>
      <c r="BS86">
        <v>0.45</v>
      </c>
      <c r="BT86">
        <v>0</v>
      </c>
      <c r="BU86">
        <v>0</v>
      </c>
      <c r="BV86">
        <v>0</v>
      </c>
      <c r="BW86">
        <f t="shared" si="5"/>
        <v>77.27000000000001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208.52888200000001</v>
      </c>
      <c r="L87">
        <v>631.92504399999996</v>
      </c>
      <c r="M87">
        <v>43.537500000000001</v>
      </c>
      <c r="N87">
        <v>114.285938</v>
      </c>
      <c r="O87">
        <v>119.64649199999999</v>
      </c>
      <c r="P87">
        <v>105.94125</v>
      </c>
      <c r="Q87">
        <v>21.110849999999999</v>
      </c>
      <c r="R87">
        <v>41.012422000000001</v>
      </c>
      <c r="S87">
        <v>25.532422</v>
      </c>
      <c r="T87">
        <v>0</v>
      </c>
      <c r="U87">
        <v>337.63331199999999</v>
      </c>
      <c r="V87">
        <v>20.056274999999999</v>
      </c>
      <c r="W87">
        <v>33.668331999999999</v>
      </c>
      <c r="X87">
        <v>142.72136699999999</v>
      </c>
      <c r="Y87">
        <v>0</v>
      </c>
      <c r="Z87">
        <v>19.022404000000002</v>
      </c>
      <c r="AA87">
        <v>40.778267</v>
      </c>
      <c r="AB87">
        <v>38.226041000000002</v>
      </c>
      <c r="AC87">
        <v>28.118266999999999</v>
      </c>
      <c r="AD87">
        <v>35.402470000000001</v>
      </c>
      <c r="AE87">
        <v>47.829867999999998</v>
      </c>
      <c r="AF87">
        <v>18.125145</v>
      </c>
      <c r="AG87">
        <v>36.681795000000001</v>
      </c>
      <c r="AH87">
        <v>147.96993399999999</v>
      </c>
      <c r="AI87">
        <v>13.547902000000001</v>
      </c>
      <c r="AJ87">
        <v>0</v>
      </c>
      <c r="AK87">
        <v>48.619197</v>
      </c>
      <c r="AL87">
        <v>76.785250000000005</v>
      </c>
      <c r="AM87">
        <v>15.321369000000001</v>
      </c>
      <c r="AN87">
        <v>0.81436399999999998</v>
      </c>
      <c r="AO87">
        <v>29.297834999999999</v>
      </c>
      <c r="AP87">
        <v>0</v>
      </c>
      <c r="AQ87">
        <v>60.221069999999997</v>
      </c>
      <c r="AR87">
        <v>42.724800000000002</v>
      </c>
      <c r="AS87">
        <v>30.584803999999998</v>
      </c>
      <c r="AT87">
        <v>10.882053000000001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78.070000000000007</v>
      </c>
      <c r="BA87">
        <f t="shared" si="4"/>
        <v>2664.6229209999992</v>
      </c>
      <c r="BD87">
        <v>24.38</v>
      </c>
      <c r="BE87">
        <v>7.2</v>
      </c>
      <c r="BF87">
        <v>1.04</v>
      </c>
      <c r="BG87">
        <v>3.84</v>
      </c>
      <c r="BH87">
        <v>5.07</v>
      </c>
      <c r="BI87">
        <v>5.55</v>
      </c>
      <c r="BJ87">
        <v>3.11</v>
      </c>
      <c r="BK87">
        <v>3.71</v>
      </c>
      <c r="BL87">
        <v>0.89</v>
      </c>
      <c r="BM87">
        <v>0</v>
      </c>
      <c r="BN87">
        <v>0</v>
      </c>
      <c r="BO87">
        <v>13.84</v>
      </c>
      <c r="BP87">
        <v>3.76</v>
      </c>
      <c r="BQ87">
        <v>4.1500000000000004</v>
      </c>
      <c r="BR87">
        <v>1.08</v>
      </c>
      <c r="BS87">
        <v>0.45</v>
      </c>
      <c r="BT87">
        <v>0</v>
      </c>
      <c r="BU87">
        <v>0</v>
      </c>
      <c r="BV87">
        <v>0</v>
      </c>
      <c r="BW87">
        <f t="shared" si="5"/>
        <v>78.070000000000007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208.52888200000001</v>
      </c>
      <c r="L88">
        <v>631.92504399999996</v>
      </c>
      <c r="M88">
        <v>43.537500000000001</v>
      </c>
      <c r="N88">
        <v>114.285938</v>
      </c>
      <c r="O88">
        <v>119.64649199999999</v>
      </c>
      <c r="P88">
        <v>105.94125</v>
      </c>
      <c r="Q88">
        <v>21.110849999999999</v>
      </c>
      <c r="R88">
        <v>41.012422000000001</v>
      </c>
      <c r="S88">
        <v>25.532422</v>
      </c>
      <c r="T88">
        <v>0</v>
      </c>
      <c r="U88">
        <v>337.63331199999999</v>
      </c>
      <c r="V88">
        <v>20.056274999999999</v>
      </c>
      <c r="W88">
        <v>33.668331999999999</v>
      </c>
      <c r="X88">
        <v>142.72136699999999</v>
      </c>
      <c r="Y88">
        <v>0</v>
      </c>
      <c r="Z88">
        <v>19.022404000000002</v>
      </c>
      <c r="AA88">
        <v>40.778267</v>
      </c>
      <c r="AB88">
        <v>38.226041000000002</v>
      </c>
      <c r="AC88">
        <v>28.118266999999999</v>
      </c>
      <c r="AD88">
        <v>35.402470000000001</v>
      </c>
      <c r="AE88">
        <v>47.829867999999998</v>
      </c>
      <c r="AF88">
        <v>18.125145</v>
      </c>
      <c r="AG88">
        <v>36.681795000000001</v>
      </c>
      <c r="AH88">
        <v>147.96993399999999</v>
      </c>
      <c r="AI88">
        <v>13.547902000000001</v>
      </c>
      <c r="AJ88">
        <v>0</v>
      </c>
      <c r="AK88">
        <v>48.619197</v>
      </c>
      <c r="AL88">
        <v>76.785250000000005</v>
      </c>
      <c r="AM88">
        <v>15.321369000000001</v>
      </c>
      <c r="AN88">
        <v>0.81436399999999998</v>
      </c>
      <c r="AO88">
        <v>29.297834999999999</v>
      </c>
      <c r="AP88">
        <v>0</v>
      </c>
      <c r="AQ88">
        <v>60.221069999999997</v>
      </c>
      <c r="AR88">
        <v>42.724800000000002</v>
      </c>
      <c r="AS88">
        <v>30.584803999999998</v>
      </c>
      <c r="AT88">
        <v>10.882053000000001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78.63000000000001</v>
      </c>
      <c r="BA88">
        <f t="shared" si="4"/>
        <v>2665.1829209999992</v>
      </c>
      <c r="BD88">
        <v>24.38</v>
      </c>
      <c r="BE88">
        <v>7.2</v>
      </c>
      <c r="BF88">
        <v>1.04</v>
      </c>
      <c r="BG88">
        <v>3.84</v>
      </c>
      <c r="BH88">
        <v>5.63</v>
      </c>
      <c r="BI88">
        <v>5.55</v>
      </c>
      <c r="BJ88">
        <v>3.11</v>
      </c>
      <c r="BK88">
        <v>3.71</v>
      </c>
      <c r="BL88">
        <v>0.89</v>
      </c>
      <c r="BM88">
        <v>0</v>
      </c>
      <c r="BN88">
        <v>0</v>
      </c>
      <c r="BO88">
        <v>13.84</v>
      </c>
      <c r="BP88">
        <v>3.76</v>
      </c>
      <c r="BQ88">
        <v>4.1500000000000004</v>
      </c>
      <c r="BR88">
        <v>1.08</v>
      </c>
      <c r="BS88">
        <v>0.45</v>
      </c>
      <c r="BT88">
        <v>0</v>
      </c>
      <c r="BU88">
        <v>0</v>
      </c>
      <c r="BV88">
        <v>0</v>
      </c>
      <c r="BW88">
        <f t="shared" si="5"/>
        <v>78.63000000000001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208.52888200000001</v>
      </c>
      <c r="L89">
        <v>631.92504399999996</v>
      </c>
      <c r="M89">
        <v>43.537500000000001</v>
      </c>
      <c r="N89">
        <v>114.285938</v>
      </c>
      <c r="O89">
        <v>119.64649199999999</v>
      </c>
      <c r="P89">
        <v>105.94125</v>
      </c>
      <c r="Q89">
        <v>21.110849999999999</v>
      </c>
      <c r="R89">
        <v>41.012422000000001</v>
      </c>
      <c r="S89">
        <v>25.532422</v>
      </c>
      <c r="T89">
        <v>0</v>
      </c>
      <c r="U89">
        <v>337.63331199999999</v>
      </c>
      <c r="V89">
        <v>20.056274999999999</v>
      </c>
      <c r="W89">
        <v>33.668331999999999</v>
      </c>
      <c r="X89">
        <v>142.72136699999999</v>
      </c>
      <c r="Y89">
        <v>0</v>
      </c>
      <c r="Z89">
        <v>19.022404000000002</v>
      </c>
      <c r="AA89">
        <v>40.778267</v>
      </c>
      <c r="AB89">
        <v>38.226041000000002</v>
      </c>
      <c r="AC89">
        <v>28.118266999999999</v>
      </c>
      <c r="AD89">
        <v>35.402470000000001</v>
      </c>
      <c r="AE89">
        <v>47.829867999999998</v>
      </c>
      <c r="AF89">
        <v>18.125145</v>
      </c>
      <c r="AG89">
        <v>36.681795000000001</v>
      </c>
      <c r="AH89">
        <v>147.96993399999999</v>
      </c>
      <c r="AI89">
        <v>13.547902000000001</v>
      </c>
      <c r="AJ89">
        <v>0</v>
      </c>
      <c r="AK89">
        <v>48.619197</v>
      </c>
      <c r="AL89">
        <v>76.785250000000005</v>
      </c>
      <c r="AM89">
        <v>15.321369000000001</v>
      </c>
      <c r="AN89">
        <v>0.81436399999999998</v>
      </c>
      <c r="AO89">
        <v>29.297834999999999</v>
      </c>
      <c r="AP89">
        <v>0</v>
      </c>
      <c r="AQ89">
        <v>60.221069999999997</v>
      </c>
      <c r="AR89">
        <v>42.724800000000002</v>
      </c>
      <c r="AS89">
        <v>30.584803999999998</v>
      </c>
      <c r="AT89">
        <v>10.882053000000001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77.850000000000009</v>
      </c>
      <c r="BA89">
        <f t="shared" si="4"/>
        <v>2664.402920999999</v>
      </c>
      <c r="BD89">
        <v>24.38</v>
      </c>
      <c r="BE89">
        <v>7.2</v>
      </c>
      <c r="BF89">
        <v>1.04</v>
      </c>
      <c r="BG89">
        <v>3.84</v>
      </c>
      <c r="BH89">
        <v>5.63</v>
      </c>
      <c r="BI89">
        <v>5.8</v>
      </c>
      <c r="BJ89">
        <v>3.11</v>
      </c>
      <c r="BK89">
        <v>3.83</v>
      </c>
      <c r="BL89">
        <v>0.89</v>
      </c>
      <c r="BM89">
        <v>0</v>
      </c>
      <c r="BN89">
        <v>0</v>
      </c>
      <c r="BO89">
        <v>12.69</v>
      </c>
      <c r="BP89">
        <v>3.76</v>
      </c>
      <c r="BQ89">
        <v>4.1500000000000004</v>
      </c>
      <c r="BR89">
        <v>1.08</v>
      </c>
      <c r="BS89">
        <v>0.45</v>
      </c>
      <c r="BT89">
        <v>0</v>
      </c>
      <c r="BU89">
        <v>0</v>
      </c>
      <c r="BV89">
        <v>0</v>
      </c>
      <c r="BW89">
        <f t="shared" si="5"/>
        <v>77.850000000000009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208.52888200000001</v>
      </c>
      <c r="L90">
        <v>631.92504399999996</v>
      </c>
      <c r="M90">
        <v>43.537500000000001</v>
      </c>
      <c r="N90">
        <v>114.285938</v>
      </c>
      <c r="O90">
        <v>119.64649199999999</v>
      </c>
      <c r="P90">
        <v>105.94125</v>
      </c>
      <c r="Q90">
        <v>21.110849999999999</v>
      </c>
      <c r="R90">
        <v>41.012422000000001</v>
      </c>
      <c r="S90">
        <v>25.532422</v>
      </c>
      <c r="T90">
        <v>0</v>
      </c>
      <c r="U90">
        <v>337.63331199999999</v>
      </c>
      <c r="V90">
        <v>20.056274999999999</v>
      </c>
      <c r="W90">
        <v>33.668331999999999</v>
      </c>
      <c r="X90">
        <v>142.72136699999999</v>
      </c>
      <c r="Y90">
        <v>0</v>
      </c>
      <c r="Z90">
        <v>19.022404000000002</v>
      </c>
      <c r="AA90">
        <v>40.778267</v>
      </c>
      <c r="AB90">
        <v>38.226041000000002</v>
      </c>
      <c r="AC90">
        <v>28.118266999999999</v>
      </c>
      <c r="AD90">
        <v>35.402470000000001</v>
      </c>
      <c r="AE90">
        <v>47.829867999999998</v>
      </c>
      <c r="AF90">
        <v>18.125145</v>
      </c>
      <c r="AG90">
        <v>36.681795000000001</v>
      </c>
      <c r="AH90">
        <v>147.96993399999999</v>
      </c>
      <c r="AI90">
        <v>13.547902000000001</v>
      </c>
      <c r="AJ90">
        <v>0</v>
      </c>
      <c r="AK90">
        <v>48.619197</v>
      </c>
      <c r="AL90">
        <v>76.785250000000005</v>
      </c>
      <c r="AM90">
        <v>15.321369000000001</v>
      </c>
      <c r="AN90">
        <v>0.81436399999999998</v>
      </c>
      <c r="AO90">
        <v>29.297834999999999</v>
      </c>
      <c r="AP90">
        <v>0</v>
      </c>
      <c r="AQ90">
        <v>60.221069999999997</v>
      </c>
      <c r="AR90">
        <v>42.724800000000002</v>
      </c>
      <c r="AS90">
        <v>30.584803999999998</v>
      </c>
      <c r="AT90">
        <v>10.882053000000001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77.850000000000009</v>
      </c>
      <c r="BA90">
        <f t="shared" si="4"/>
        <v>2664.402920999999</v>
      </c>
      <c r="BD90">
        <v>24.38</v>
      </c>
      <c r="BE90">
        <v>7.2</v>
      </c>
      <c r="BF90">
        <v>1.04</v>
      </c>
      <c r="BG90">
        <v>3.84</v>
      </c>
      <c r="BH90">
        <v>5.63</v>
      </c>
      <c r="BI90">
        <v>5.8</v>
      </c>
      <c r="BJ90">
        <v>3.11</v>
      </c>
      <c r="BK90">
        <v>3.83</v>
      </c>
      <c r="BL90">
        <v>0.89</v>
      </c>
      <c r="BM90">
        <v>0</v>
      </c>
      <c r="BN90">
        <v>0</v>
      </c>
      <c r="BO90">
        <v>12.69</v>
      </c>
      <c r="BP90">
        <v>3.76</v>
      </c>
      <c r="BQ90">
        <v>4.1500000000000004</v>
      </c>
      <c r="BR90">
        <v>1.08</v>
      </c>
      <c r="BS90">
        <v>0.45</v>
      </c>
      <c r="BT90">
        <v>0</v>
      </c>
      <c r="BU90">
        <v>0</v>
      </c>
      <c r="BV90">
        <v>0</v>
      </c>
      <c r="BW90">
        <f t="shared" si="5"/>
        <v>77.850000000000009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208.52888200000001</v>
      </c>
      <c r="L91">
        <v>631.92504399999996</v>
      </c>
      <c r="M91">
        <v>43.537500000000001</v>
      </c>
      <c r="N91">
        <v>114.285938</v>
      </c>
      <c r="O91">
        <v>119.64649199999999</v>
      </c>
      <c r="P91">
        <v>105.94125</v>
      </c>
      <c r="Q91">
        <v>21.110849999999999</v>
      </c>
      <c r="R91">
        <v>41.012422000000001</v>
      </c>
      <c r="S91">
        <v>25.532422</v>
      </c>
      <c r="T91">
        <v>0</v>
      </c>
      <c r="U91">
        <v>337.63331199999999</v>
      </c>
      <c r="V91">
        <v>20.056274999999999</v>
      </c>
      <c r="W91">
        <v>33.668331999999999</v>
      </c>
      <c r="X91">
        <v>142.72136699999999</v>
      </c>
      <c r="Y91">
        <v>0</v>
      </c>
      <c r="Z91">
        <v>19.022404000000002</v>
      </c>
      <c r="AA91">
        <v>40.778267</v>
      </c>
      <c r="AB91">
        <v>39.593099000000002</v>
      </c>
      <c r="AC91">
        <v>29.568348</v>
      </c>
      <c r="AD91">
        <v>37.319571000000003</v>
      </c>
      <c r="AE91">
        <v>50.396881999999998</v>
      </c>
      <c r="AF91">
        <v>29.191023000000001</v>
      </c>
      <c r="AG91">
        <v>36.681795000000001</v>
      </c>
      <c r="AH91">
        <v>149.66494499999999</v>
      </c>
      <c r="AI91">
        <v>13.547902000000001</v>
      </c>
      <c r="AJ91">
        <v>0</v>
      </c>
      <c r="AK91">
        <v>48.619197</v>
      </c>
      <c r="AL91">
        <v>76.785250000000005</v>
      </c>
      <c r="AM91">
        <v>15.321369000000001</v>
      </c>
      <c r="AN91">
        <v>0.81436399999999998</v>
      </c>
      <c r="AO91">
        <v>29.297834999999999</v>
      </c>
      <c r="AP91">
        <v>0</v>
      </c>
      <c r="AQ91">
        <v>60.221069999999997</v>
      </c>
      <c r="AR91">
        <v>42.724800000000002</v>
      </c>
      <c r="AS91">
        <v>30.584803999999998</v>
      </c>
      <c r="AT91">
        <v>10.882053000000001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77.930000000000007</v>
      </c>
      <c r="BA91">
        <f t="shared" si="4"/>
        <v>2684.5450639999985</v>
      </c>
      <c r="BD91">
        <v>23.3</v>
      </c>
      <c r="BE91">
        <v>7.38</v>
      </c>
      <c r="BF91">
        <v>1</v>
      </c>
      <c r="BG91">
        <v>3.96</v>
      </c>
      <c r="BH91">
        <v>5.62</v>
      </c>
      <c r="BI91">
        <v>6.16</v>
      </c>
      <c r="BJ91">
        <v>3.01</v>
      </c>
      <c r="BK91">
        <v>3.91</v>
      </c>
      <c r="BL91">
        <v>0.97</v>
      </c>
      <c r="BM91">
        <v>0</v>
      </c>
      <c r="BN91">
        <v>0</v>
      </c>
      <c r="BO91">
        <v>13</v>
      </c>
      <c r="BP91">
        <v>3.85</v>
      </c>
      <c r="BQ91">
        <v>4.28</v>
      </c>
      <c r="BR91">
        <v>1.04</v>
      </c>
      <c r="BS91">
        <v>0.45</v>
      </c>
      <c r="BT91">
        <v>0</v>
      </c>
      <c r="BU91">
        <v>0</v>
      </c>
      <c r="BV91">
        <v>0</v>
      </c>
      <c r="BW91">
        <f t="shared" si="5"/>
        <v>77.930000000000007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208.52888200000001</v>
      </c>
      <c r="L92">
        <v>631.92504399999996</v>
      </c>
      <c r="M92">
        <v>43.537500000000001</v>
      </c>
      <c r="N92">
        <v>114.285938</v>
      </c>
      <c r="O92">
        <v>119.64649199999999</v>
      </c>
      <c r="P92">
        <v>105.94125</v>
      </c>
      <c r="Q92">
        <v>21.110849999999999</v>
      </c>
      <c r="R92">
        <v>41.012422000000001</v>
      </c>
      <c r="S92">
        <v>25.532422</v>
      </c>
      <c r="T92">
        <v>0</v>
      </c>
      <c r="U92">
        <v>337.63331199999999</v>
      </c>
      <c r="V92">
        <v>20.056274999999999</v>
      </c>
      <c r="W92">
        <v>33.668331999999999</v>
      </c>
      <c r="X92">
        <v>142.72136699999999</v>
      </c>
      <c r="Y92">
        <v>0</v>
      </c>
      <c r="Z92">
        <v>19.022404000000002</v>
      </c>
      <c r="AA92">
        <v>40.778267</v>
      </c>
      <c r="AB92">
        <v>39.593099000000002</v>
      </c>
      <c r="AC92">
        <v>29.568348</v>
      </c>
      <c r="AD92">
        <v>37.319571000000003</v>
      </c>
      <c r="AE92">
        <v>50.396881999999998</v>
      </c>
      <c r="AF92">
        <v>29.191023000000001</v>
      </c>
      <c r="AG92">
        <v>36.681795000000001</v>
      </c>
      <c r="AH92">
        <v>149.66494499999999</v>
      </c>
      <c r="AI92">
        <v>13.547902000000001</v>
      </c>
      <c r="AJ92">
        <v>0</v>
      </c>
      <c r="AK92">
        <v>48.619197</v>
      </c>
      <c r="AL92">
        <v>76.785250000000005</v>
      </c>
      <c r="AM92">
        <v>15.321369000000001</v>
      </c>
      <c r="AN92">
        <v>0.81436399999999998</v>
      </c>
      <c r="AO92">
        <v>29.297834999999999</v>
      </c>
      <c r="AP92">
        <v>0</v>
      </c>
      <c r="AQ92">
        <v>60.221069999999997</v>
      </c>
      <c r="AR92">
        <v>42.724800000000002</v>
      </c>
      <c r="AS92">
        <v>30.584803999999998</v>
      </c>
      <c r="AT92">
        <v>10.882053000000001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78.180000000000007</v>
      </c>
      <c r="BA92">
        <f t="shared" si="4"/>
        <v>2684.7950639999985</v>
      </c>
      <c r="BD92">
        <v>23.3</v>
      </c>
      <c r="BE92">
        <v>7.38</v>
      </c>
      <c r="BF92">
        <v>1</v>
      </c>
      <c r="BG92">
        <v>3.96</v>
      </c>
      <c r="BH92">
        <v>5.62</v>
      </c>
      <c r="BI92">
        <v>6.41</v>
      </c>
      <c r="BJ92">
        <v>3.01</v>
      </c>
      <c r="BK92">
        <v>3.91</v>
      </c>
      <c r="BL92">
        <v>0.97</v>
      </c>
      <c r="BM92">
        <v>0</v>
      </c>
      <c r="BN92">
        <v>0</v>
      </c>
      <c r="BO92">
        <v>13</v>
      </c>
      <c r="BP92">
        <v>3.85</v>
      </c>
      <c r="BQ92">
        <v>4.28</v>
      </c>
      <c r="BR92">
        <v>1.04</v>
      </c>
      <c r="BS92">
        <v>0.45</v>
      </c>
      <c r="BT92">
        <v>0</v>
      </c>
      <c r="BU92">
        <v>0</v>
      </c>
      <c r="BV92">
        <v>0</v>
      </c>
      <c r="BW92">
        <f t="shared" si="5"/>
        <v>78.180000000000007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208.52888200000001</v>
      </c>
      <c r="L93">
        <v>631.92504399999996</v>
      </c>
      <c r="M93">
        <v>43.537500000000001</v>
      </c>
      <c r="N93">
        <v>114.285938</v>
      </c>
      <c r="O93">
        <v>119.64649199999999</v>
      </c>
      <c r="P93">
        <v>105.94125</v>
      </c>
      <c r="Q93">
        <v>21.110849999999999</v>
      </c>
      <c r="R93">
        <v>41.012422000000001</v>
      </c>
      <c r="S93">
        <v>25.532422</v>
      </c>
      <c r="T93">
        <v>0</v>
      </c>
      <c r="U93">
        <v>337.63331199999999</v>
      </c>
      <c r="V93">
        <v>20.056274999999999</v>
      </c>
      <c r="W93">
        <v>33.668331999999999</v>
      </c>
      <c r="X93">
        <v>142.72136699999999</v>
      </c>
      <c r="Y93">
        <v>0</v>
      </c>
      <c r="Z93">
        <v>19.022404000000002</v>
      </c>
      <c r="AA93">
        <v>40.778267</v>
      </c>
      <c r="AB93">
        <v>39.593099000000002</v>
      </c>
      <c r="AC93">
        <v>29.568348</v>
      </c>
      <c r="AD93">
        <v>37.319571000000003</v>
      </c>
      <c r="AE93">
        <v>50.396881999999998</v>
      </c>
      <c r="AF93">
        <v>29.191023000000001</v>
      </c>
      <c r="AG93">
        <v>36.681795000000001</v>
      </c>
      <c r="AH93">
        <v>149.66494499999999</v>
      </c>
      <c r="AI93">
        <v>13.547902000000001</v>
      </c>
      <c r="AJ93">
        <v>0</v>
      </c>
      <c r="AK93">
        <v>48.619197</v>
      </c>
      <c r="AL93">
        <v>76.785250000000005</v>
      </c>
      <c r="AM93">
        <v>15.321369000000001</v>
      </c>
      <c r="AN93">
        <v>0.81436399999999998</v>
      </c>
      <c r="AO93">
        <v>29.297834999999999</v>
      </c>
      <c r="AP93">
        <v>0</v>
      </c>
      <c r="AQ93">
        <v>60.221069999999997</v>
      </c>
      <c r="AR93">
        <v>42.724800000000002</v>
      </c>
      <c r="AS93">
        <v>30.584803999999998</v>
      </c>
      <c r="AT93">
        <v>10.882053000000001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78.28</v>
      </c>
      <c r="BA93">
        <f t="shared" si="4"/>
        <v>2684.8950639999989</v>
      </c>
      <c r="BD93">
        <v>23.3</v>
      </c>
      <c r="BE93">
        <v>7.38</v>
      </c>
      <c r="BF93">
        <v>0.84</v>
      </c>
      <c r="BG93">
        <v>3.96</v>
      </c>
      <c r="BH93">
        <v>5.62</v>
      </c>
      <c r="BI93">
        <v>6.67</v>
      </c>
      <c r="BJ93">
        <v>3.01</v>
      </c>
      <c r="BK93">
        <v>3.91</v>
      </c>
      <c r="BL93">
        <v>0.97</v>
      </c>
      <c r="BM93">
        <v>0</v>
      </c>
      <c r="BN93">
        <v>0</v>
      </c>
      <c r="BO93">
        <v>13</v>
      </c>
      <c r="BP93">
        <v>3.85</v>
      </c>
      <c r="BQ93">
        <v>4.28</v>
      </c>
      <c r="BR93">
        <v>1.04</v>
      </c>
      <c r="BS93">
        <v>0.45</v>
      </c>
      <c r="BT93">
        <v>0</v>
      </c>
      <c r="BU93">
        <v>0</v>
      </c>
      <c r="BV93">
        <v>0</v>
      </c>
      <c r="BW93">
        <f t="shared" si="5"/>
        <v>78.28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208.52888200000001</v>
      </c>
      <c r="L94">
        <v>631.92504399999996</v>
      </c>
      <c r="M94">
        <v>43.537500000000001</v>
      </c>
      <c r="N94">
        <v>114.285938</v>
      </c>
      <c r="O94">
        <v>119.64649199999999</v>
      </c>
      <c r="P94">
        <v>105.94125</v>
      </c>
      <c r="Q94">
        <v>21.110849999999999</v>
      </c>
      <c r="R94">
        <v>41.012422000000001</v>
      </c>
      <c r="S94">
        <v>25.532422</v>
      </c>
      <c r="T94">
        <v>0</v>
      </c>
      <c r="U94">
        <v>337.63331199999999</v>
      </c>
      <c r="V94">
        <v>20.056274999999999</v>
      </c>
      <c r="W94">
        <v>33.668331999999999</v>
      </c>
      <c r="X94">
        <v>142.72136699999999</v>
      </c>
      <c r="Y94">
        <v>0</v>
      </c>
      <c r="Z94">
        <v>19.022404000000002</v>
      </c>
      <c r="AA94">
        <v>40.778267</v>
      </c>
      <c r="AB94">
        <v>39.593099000000002</v>
      </c>
      <c r="AC94">
        <v>29.568348</v>
      </c>
      <c r="AD94">
        <v>37.319571000000003</v>
      </c>
      <c r="AE94">
        <v>50.396881999999998</v>
      </c>
      <c r="AF94">
        <v>29.191023000000001</v>
      </c>
      <c r="AG94">
        <v>36.681795000000001</v>
      </c>
      <c r="AH94">
        <v>149.66494499999999</v>
      </c>
      <c r="AI94">
        <v>13.547902000000001</v>
      </c>
      <c r="AJ94">
        <v>0</v>
      </c>
      <c r="AK94">
        <v>48.619197</v>
      </c>
      <c r="AL94">
        <v>76.785250000000005</v>
      </c>
      <c r="AM94">
        <v>15.321369000000001</v>
      </c>
      <c r="AN94">
        <v>0.81436399999999998</v>
      </c>
      <c r="AO94">
        <v>29.297834999999999</v>
      </c>
      <c r="AP94">
        <v>0</v>
      </c>
      <c r="AQ94">
        <v>60.221069999999997</v>
      </c>
      <c r="AR94">
        <v>42.724800000000002</v>
      </c>
      <c r="AS94">
        <v>30.584803999999998</v>
      </c>
      <c r="AT94">
        <v>10.882053000000001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78.41</v>
      </c>
      <c r="BA94">
        <f t="shared" si="4"/>
        <v>2685.0250639999986</v>
      </c>
      <c r="BD94">
        <v>23.3</v>
      </c>
      <c r="BE94">
        <v>7.38</v>
      </c>
      <c r="BF94">
        <v>0.81</v>
      </c>
      <c r="BG94">
        <v>3.96</v>
      </c>
      <c r="BH94">
        <v>5.62</v>
      </c>
      <c r="BI94">
        <v>6.94</v>
      </c>
      <c r="BJ94">
        <v>3.01</v>
      </c>
      <c r="BK94">
        <v>3.83</v>
      </c>
      <c r="BL94">
        <v>0.94</v>
      </c>
      <c r="BM94">
        <v>0</v>
      </c>
      <c r="BN94">
        <v>0</v>
      </c>
      <c r="BO94">
        <v>13</v>
      </c>
      <c r="BP94">
        <v>3.85</v>
      </c>
      <c r="BQ94">
        <v>4.28</v>
      </c>
      <c r="BR94">
        <v>1.04</v>
      </c>
      <c r="BS94">
        <v>0.45</v>
      </c>
      <c r="BT94">
        <v>0</v>
      </c>
      <c r="BU94">
        <v>0</v>
      </c>
      <c r="BV94">
        <v>0</v>
      </c>
      <c r="BW94">
        <f t="shared" si="5"/>
        <v>78.41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208.52888200000001</v>
      </c>
      <c r="L95">
        <v>631.92504399999996</v>
      </c>
      <c r="M95">
        <v>43.537500000000001</v>
      </c>
      <c r="N95">
        <v>114.285938</v>
      </c>
      <c r="O95">
        <v>119.64649199999999</v>
      </c>
      <c r="P95">
        <v>105.94125</v>
      </c>
      <c r="Q95">
        <v>21.110849999999999</v>
      </c>
      <c r="R95">
        <v>41.012422000000001</v>
      </c>
      <c r="S95">
        <v>25.532422</v>
      </c>
      <c r="T95">
        <v>0</v>
      </c>
      <c r="U95">
        <v>337.63331199999999</v>
      </c>
      <c r="V95">
        <v>20.056274999999999</v>
      </c>
      <c r="W95">
        <v>33.668331999999999</v>
      </c>
      <c r="X95">
        <v>142.72136699999999</v>
      </c>
      <c r="Y95">
        <v>0</v>
      </c>
      <c r="Z95">
        <v>19.022404000000002</v>
      </c>
      <c r="AA95">
        <v>40.778267</v>
      </c>
      <c r="AB95">
        <v>38.226041000000002</v>
      </c>
      <c r="AC95">
        <v>28.118266999999999</v>
      </c>
      <c r="AD95">
        <v>35.402470000000001</v>
      </c>
      <c r="AE95">
        <v>47.829867999999998</v>
      </c>
      <c r="AF95">
        <v>8.7763860000000005</v>
      </c>
      <c r="AG95">
        <v>36.681795000000001</v>
      </c>
      <c r="AH95">
        <v>147.96993399999999</v>
      </c>
      <c r="AI95">
        <v>13.547902000000001</v>
      </c>
      <c r="AJ95">
        <v>0</v>
      </c>
      <c r="AK95">
        <v>48.619197</v>
      </c>
      <c r="AL95">
        <v>76.785250000000005</v>
      </c>
      <c r="AM95">
        <v>10.214245999999999</v>
      </c>
      <c r="AN95">
        <v>0.81436399999999998</v>
      </c>
      <c r="AO95">
        <v>29.297834999999999</v>
      </c>
      <c r="AP95">
        <v>0</v>
      </c>
      <c r="AQ95">
        <v>60.221069999999997</v>
      </c>
      <c r="AR95">
        <v>42.724800000000002</v>
      </c>
      <c r="AS95">
        <v>30.584803999999998</v>
      </c>
      <c r="AT95">
        <v>10.882053000000001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78.41</v>
      </c>
      <c r="BA95">
        <f t="shared" si="4"/>
        <v>2650.5070389999992</v>
      </c>
      <c r="BD95">
        <v>23.3</v>
      </c>
      <c r="BE95">
        <v>7.38</v>
      </c>
      <c r="BF95">
        <v>0.81</v>
      </c>
      <c r="BG95">
        <v>3.96</v>
      </c>
      <c r="BH95">
        <v>5.62</v>
      </c>
      <c r="BI95">
        <v>6.94</v>
      </c>
      <c r="BJ95">
        <v>3.01</v>
      </c>
      <c r="BK95">
        <v>3.83</v>
      </c>
      <c r="BL95">
        <v>0.94</v>
      </c>
      <c r="BM95">
        <v>0</v>
      </c>
      <c r="BN95">
        <v>0</v>
      </c>
      <c r="BO95">
        <v>13</v>
      </c>
      <c r="BP95">
        <v>3.85</v>
      </c>
      <c r="BQ95">
        <v>4.28</v>
      </c>
      <c r="BR95">
        <v>1.04</v>
      </c>
      <c r="BS95">
        <v>0.45</v>
      </c>
      <c r="BT95">
        <v>0</v>
      </c>
      <c r="BU95">
        <v>0</v>
      </c>
      <c r="BV95">
        <v>0</v>
      </c>
      <c r="BW95">
        <f t="shared" si="5"/>
        <v>78.41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208.52888200000001</v>
      </c>
      <c r="L96">
        <v>631.92504399999996</v>
      </c>
      <c r="M96">
        <v>43.537500000000001</v>
      </c>
      <c r="N96">
        <v>114.285938</v>
      </c>
      <c r="O96">
        <v>119.64649199999999</v>
      </c>
      <c r="P96">
        <v>105.94125</v>
      </c>
      <c r="Q96">
        <v>21.110849999999999</v>
      </c>
      <c r="R96">
        <v>41.012422000000001</v>
      </c>
      <c r="S96">
        <v>25.532422</v>
      </c>
      <c r="T96">
        <v>0</v>
      </c>
      <c r="U96">
        <v>337.63331199999999</v>
      </c>
      <c r="V96">
        <v>20.056274999999999</v>
      </c>
      <c r="W96">
        <v>33.668331999999999</v>
      </c>
      <c r="X96">
        <v>142.72136699999999</v>
      </c>
      <c r="Y96">
        <v>0</v>
      </c>
      <c r="Z96">
        <v>19.022404000000002</v>
      </c>
      <c r="AA96">
        <v>40.778267</v>
      </c>
      <c r="AB96">
        <v>38.226041000000002</v>
      </c>
      <c r="AC96">
        <v>28.118266999999999</v>
      </c>
      <c r="AD96">
        <v>35.402470000000001</v>
      </c>
      <c r="AE96">
        <v>47.829867999999998</v>
      </c>
      <c r="AF96">
        <v>8.5855949999999996</v>
      </c>
      <c r="AG96">
        <v>36.681795000000001</v>
      </c>
      <c r="AH96">
        <v>147.96993399999999</v>
      </c>
      <c r="AI96">
        <v>13.547902000000001</v>
      </c>
      <c r="AJ96">
        <v>0</v>
      </c>
      <c r="AK96">
        <v>48.619197</v>
      </c>
      <c r="AL96">
        <v>76.785250000000005</v>
      </c>
      <c r="AM96">
        <v>10.214245999999999</v>
      </c>
      <c r="AN96">
        <v>0.81436399999999998</v>
      </c>
      <c r="AO96">
        <v>29.297834999999999</v>
      </c>
      <c r="AP96">
        <v>0</v>
      </c>
      <c r="AQ96">
        <v>60.221069999999997</v>
      </c>
      <c r="AR96">
        <v>42.724800000000002</v>
      </c>
      <c r="AS96">
        <v>30.584803999999998</v>
      </c>
      <c r="AT96">
        <v>10.882053000000001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78.41</v>
      </c>
      <c r="BA96">
        <f t="shared" si="4"/>
        <v>2650.3162479999992</v>
      </c>
      <c r="BD96">
        <v>23.3</v>
      </c>
      <c r="BE96">
        <v>7.38</v>
      </c>
      <c r="BF96">
        <v>0.81</v>
      </c>
      <c r="BG96">
        <v>3.96</v>
      </c>
      <c r="BH96">
        <v>5.62</v>
      </c>
      <c r="BI96">
        <v>6.94</v>
      </c>
      <c r="BJ96">
        <v>3.01</v>
      </c>
      <c r="BK96">
        <v>3.83</v>
      </c>
      <c r="BL96">
        <v>0.94</v>
      </c>
      <c r="BM96">
        <v>0</v>
      </c>
      <c r="BN96">
        <v>0</v>
      </c>
      <c r="BO96">
        <v>13</v>
      </c>
      <c r="BP96">
        <v>3.85</v>
      </c>
      <c r="BQ96">
        <v>4.28</v>
      </c>
      <c r="BR96">
        <v>1.04</v>
      </c>
      <c r="BS96">
        <v>0.45</v>
      </c>
      <c r="BT96">
        <v>0</v>
      </c>
      <c r="BU96">
        <v>0</v>
      </c>
      <c r="BV96">
        <v>0</v>
      </c>
      <c r="BW96">
        <f t="shared" si="5"/>
        <v>78.41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208.52888200000001</v>
      </c>
      <c r="L97">
        <v>631.92504399999996</v>
      </c>
      <c r="M97">
        <v>43.537500000000001</v>
      </c>
      <c r="N97">
        <v>114.285938</v>
      </c>
      <c r="O97">
        <v>119.64649199999999</v>
      </c>
      <c r="P97">
        <v>105.94125</v>
      </c>
      <c r="Q97">
        <v>21.110849999999999</v>
      </c>
      <c r="R97">
        <v>41.012422000000001</v>
      </c>
      <c r="S97">
        <v>25.532422</v>
      </c>
      <c r="T97">
        <v>0</v>
      </c>
      <c r="U97">
        <v>337.63331199999999</v>
      </c>
      <c r="V97">
        <v>20.056274999999999</v>
      </c>
      <c r="W97">
        <v>33.668331999999999</v>
      </c>
      <c r="X97">
        <v>142.72136699999999</v>
      </c>
      <c r="Y97">
        <v>0</v>
      </c>
      <c r="Z97">
        <v>19.022404000000002</v>
      </c>
      <c r="AA97">
        <v>40.778267</v>
      </c>
      <c r="AB97">
        <v>38.226041000000002</v>
      </c>
      <c r="AC97">
        <v>28.118266999999999</v>
      </c>
      <c r="AD97">
        <v>35.402470000000001</v>
      </c>
      <c r="AE97">
        <v>47.829867999999998</v>
      </c>
      <c r="AF97">
        <v>8.5855949999999996</v>
      </c>
      <c r="AG97">
        <v>36.681795000000001</v>
      </c>
      <c r="AH97">
        <v>147.96993399999999</v>
      </c>
      <c r="AI97">
        <v>13.547902000000001</v>
      </c>
      <c r="AJ97">
        <v>0</v>
      </c>
      <c r="AK97">
        <v>48.619197</v>
      </c>
      <c r="AL97">
        <v>76.785250000000005</v>
      </c>
      <c r="AM97">
        <v>10.214245999999999</v>
      </c>
      <c r="AN97">
        <v>0.81436399999999998</v>
      </c>
      <c r="AO97">
        <v>29.297834999999999</v>
      </c>
      <c r="AP97">
        <v>0</v>
      </c>
      <c r="AQ97">
        <v>60.221069999999997</v>
      </c>
      <c r="AR97">
        <v>42.724800000000002</v>
      </c>
      <c r="AS97">
        <v>30.584803999999998</v>
      </c>
      <c r="AT97">
        <v>10.882053000000001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79.489999999999995</v>
      </c>
      <c r="BA97">
        <f t="shared" si="4"/>
        <v>2651.3962479999991</v>
      </c>
      <c r="BD97">
        <v>23.3</v>
      </c>
      <c r="BE97">
        <v>7.38</v>
      </c>
      <c r="BF97">
        <v>0.71</v>
      </c>
      <c r="BG97">
        <v>3.96</v>
      </c>
      <c r="BH97">
        <v>5.62</v>
      </c>
      <c r="BI97">
        <v>6.94</v>
      </c>
      <c r="BJ97">
        <v>3.01</v>
      </c>
      <c r="BK97">
        <v>3.83</v>
      </c>
      <c r="BL97">
        <v>0.94</v>
      </c>
      <c r="BM97">
        <v>0</v>
      </c>
      <c r="BN97">
        <v>0</v>
      </c>
      <c r="BO97">
        <v>14.18</v>
      </c>
      <c r="BP97">
        <v>3.85</v>
      </c>
      <c r="BQ97">
        <v>4.28</v>
      </c>
      <c r="BR97">
        <v>1.04</v>
      </c>
      <c r="BS97">
        <v>0.45</v>
      </c>
      <c r="BT97">
        <v>0</v>
      </c>
      <c r="BU97">
        <v>0</v>
      </c>
      <c r="BV97">
        <v>0</v>
      </c>
      <c r="BW97">
        <f t="shared" si="5"/>
        <v>79.489999999999995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208.52888200000001</v>
      </c>
      <c r="L98">
        <v>631.92504399999996</v>
      </c>
      <c r="M98">
        <v>43.537500000000001</v>
      </c>
      <c r="N98">
        <v>114.285938</v>
      </c>
      <c r="O98">
        <v>119.64649199999999</v>
      </c>
      <c r="P98">
        <v>105.94125</v>
      </c>
      <c r="Q98">
        <v>21.110849999999999</v>
      </c>
      <c r="R98">
        <v>41.012422000000001</v>
      </c>
      <c r="S98">
        <v>25.532422</v>
      </c>
      <c r="T98">
        <v>0</v>
      </c>
      <c r="U98">
        <v>337.63331199999999</v>
      </c>
      <c r="V98">
        <v>20.056274999999999</v>
      </c>
      <c r="W98">
        <v>33.668331999999999</v>
      </c>
      <c r="X98">
        <v>142.72136699999999</v>
      </c>
      <c r="Y98">
        <v>0</v>
      </c>
      <c r="Z98">
        <v>19.022404000000002</v>
      </c>
      <c r="AA98">
        <v>40.778267</v>
      </c>
      <c r="AB98">
        <v>38.226041000000002</v>
      </c>
      <c r="AC98">
        <v>28.118266999999999</v>
      </c>
      <c r="AD98">
        <v>35.402470000000001</v>
      </c>
      <c r="AE98">
        <v>47.829867999999998</v>
      </c>
      <c r="AF98">
        <v>8.5855949999999996</v>
      </c>
      <c r="AG98">
        <v>36.681795000000001</v>
      </c>
      <c r="AH98">
        <v>147.96993399999999</v>
      </c>
      <c r="AI98">
        <v>13.547902000000001</v>
      </c>
      <c r="AJ98">
        <v>0</v>
      </c>
      <c r="AK98">
        <v>48.619197</v>
      </c>
      <c r="AL98">
        <v>76.785250000000005</v>
      </c>
      <c r="AM98">
        <v>10.214245999999999</v>
      </c>
      <c r="AN98">
        <v>0.81436399999999998</v>
      </c>
      <c r="AO98">
        <v>29.297834999999999</v>
      </c>
      <c r="AP98">
        <v>0</v>
      </c>
      <c r="AQ98">
        <v>60.221069999999997</v>
      </c>
      <c r="AR98">
        <v>42.724800000000002</v>
      </c>
      <c r="AS98">
        <v>30.584803999999998</v>
      </c>
      <c r="AT98">
        <v>10.882053000000001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79.489999999999995</v>
      </c>
      <c r="BA98">
        <f t="shared" si="4"/>
        <v>2651.3962479999991</v>
      </c>
      <c r="BD98">
        <v>23.3</v>
      </c>
      <c r="BE98">
        <v>7.38</v>
      </c>
      <c r="BF98">
        <v>0.71</v>
      </c>
      <c r="BG98">
        <v>3.96</v>
      </c>
      <c r="BH98">
        <v>5.62</v>
      </c>
      <c r="BI98">
        <v>6.94</v>
      </c>
      <c r="BJ98">
        <v>3.01</v>
      </c>
      <c r="BK98">
        <v>3.83</v>
      </c>
      <c r="BL98">
        <v>0.94</v>
      </c>
      <c r="BM98">
        <v>0</v>
      </c>
      <c r="BN98">
        <v>0</v>
      </c>
      <c r="BO98">
        <v>14.18</v>
      </c>
      <c r="BP98">
        <v>3.85</v>
      </c>
      <c r="BQ98">
        <v>4.28</v>
      </c>
      <c r="BR98">
        <v>1.04</v>
      </c>
      <c r="BS98">
        <v>0.45</v>
      </c>
      <c r="BT98">
        <v>0</v>
      </c>
      <c r="BU98">
        <v>0</v>
      </c>
      <c r="BV98">
        <v>0</v>
      </c>
      <c r="BW98">
        <f t="shared" si="5"/>
        <v>79.489999999999995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4.5074637145000001</v>
      </c>
      <c r="L99">
        <f t="shared" si="6"/>
        <v>12.596526084500017</v>
      </c>
      <c r="M99">
        <f t="shared" si="6"/>
        <v>1.0448999999999988</v>
      </c>
      <c r="N99">
        <f t="shared" si="6"/>
        <v>2.7428625120000056</v>
      </c>
      <c r="O99">
        <f t="shared" si="6"/>
        <v>2.8715158079999972</v>
      </c>
      <c r="P99">
        <f t="shared" si="6"/>
        <v>2.5393246874999975</v>
      </c>
      <c r="Q99">
        <f t="shared" si="6"/>
        <v>0.47047790825000052</v>
      </c>
      <c r="R99">
        <f t="shared" si="6"/>
        <v>0.91830652499999788</v>
      </c>
      <c r="S99">
        <f t="shared" si="6"/>
        <v>0.58004594300000034</v>
      </c>
      <c r="T99">
        <f t="shared" si="6"/>
        <v>0</v>
      </c>
      <c r="U99">
        <f t="shared" si="6"/>
        <v>7.9102195275000113</v>
      </c>
      <c r="V99">
        <f t="shared" si="6"/>
        <v>0.47556064374999935</v>
      </c>
      <c r="W99">
        <f t="shared" si="6"/>
        <v>0.80803996800000133</v>
      </c>
      <c r="X99">
        <f t="shared" si="6"/>
        <v>3.4253128080000019</v>
      </c>
      <c r="Y99">
        <f t="shared" si="6"/>
        <v>0</v>
      </c>
      <c r="Z99">
        <f t="shared" si="6"/>
        <v>0.20607604650000019</v>
      </c>
      <c r="AA99">
        <f t="shared" si="6"/>
        <v>0.65739287075000041</v>
      </c>
      <c r="AB99">
        <f t="shared" si="6"/>
        <v>0.82914655649999969</v>
      </c>
      <c r="AC99">
        <f t="shared" si="6"/>
        <v>0.59231591624999846</v>
      </c>
      <c r="AD99">
        <f t="shared" si="6"/>
        <v>0.85541058299999995</v>
      </c>
      <c r="AE99">
        <f t="shared" si="6"/>
        <v>0.94257436624999968</v>
      </c>
      <c r="AF99">
        <f t="shared" si="6"/>
        <v>0.29677540050000023</v>
      </c>
      <c r="AG99">
        <f t="shared" si="6"/>
        <v>0.88036307999999941</v>
      </c>
      <c r="AH99">
        <f t="shared" si="6"/>
        <v>3.5563634490000049</v>
      </c>
      <c r="AI99">
        <f t="shared" si="6"/>
        <v>0.43938310700000022</v>
      </c>
      <c r="AJ99">
        <f t="shared" si="6"/>
        <v>0</v>
      </c>
      <c r="AK99">
        <f t="shared" si="6"/>
        <v>1.1668607279999998</v>
      </c>
      <c r="AL99">
        <f t="shared" si="6"/>
        <v>1.8591474099999992</v>
      </c>
      <c r="AM99">
        <f t="shared" si="6"/>
        <v>0.23875800025000005</v>
      </c>
      <c r="AN99">
        <f t="shared" si="6"/>
        <v>1.9757578999999997E-2</v>
      </c>
      <c r="AO99">
        <f t="shared" si="6"/>
        <v>0.69788580749999951</v>
      </c>
      <c r="AP99">
        <f t="shared" si="6"/>
        <v>0.13403759424999989</v>
      </c>
      <c r="AQ99">
        <f t="shared" si="6"/>
        <v>0.52602007400000028</v>
      </c>
      <c r="AR99">
        <f t="shared" si="6"/>
        <v>1.0430191799999997</v>
      </c>
      <c r="AS99">
        <f t="shared" si="6"/>
        <v>0.73468603300000102</v>
      </c>
      <c r="AT99">
        <f t="shared" si="6"/>
        <v>0.26055752300000046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1.8338174999999997</v>
      </c>
      <c r="BA99">
        <f t="shared" si="4"/>
        <v>58.660904934750064</v>
      </c>
      <c r="BD99">
        <f t="shared" ref="BD99:BW99" si="7">SUM(BD3:BD98)/4000</f>
        <v>0.56872000000000034</v>
      </c>
      <c r="BE99">
        <f t="shared" si="7"/>
        <v>0.17572000000000015</v>
      </c>
      <c r="BF99">
        <f t="shared" si="7"/>
        <v>2.3455000000000028E-2</v>
      </c>
      <c r="BG99">
        <f t="shared" si="7"/>
        <v>9.4079999999999886E-2</v>
      </c>
      <c r="BH99">
        <f t="shared" si="7"/>
        <v>0.13198250000000006</v>
      </c>
      <c r="BI99">
        <f t="shared" si="7"/>
        <v>8.9610000000000009E-2</v>
      </c>
      <c r="BJ99">
        <f t="shared" si="7"/>
        <v>7.303999999999998E-2</v>
      </c>
      <c r="BK99">
        <f t="shared" si="7"/>
        <v>9.0247499999999897E-2</v>
      </c>
      <c r="BL99">
        <f t="shared" si="7"/>
        <v>2.2402500000000009E-2</v>
      </c>
      <c r="BM99">
        <f t="shared" si="7"/>
        <v>0</v>
      </c>
      <c r="BN99">
        <f t="shared" si="7"/>
        <v>0</v>
      </c>
      <c r="BO99">
        <f t="shared" si="7"/>
        <v>0.33525499999999936</v>
      </c>
      <c r="BP99">
        <f t="shared" si="7"/>
        <v>9.1519999999999962E-2</v>
      </c>
      <c r="BQ99">
        <f t="shared" si="7"/>
        <v>0.1016799999999998</v>
      </c>
      <c r="BR99">
        <f t="shared" si="7"/>
        <v>2.5360000000000021E-2</v>
      </c>
      <c r="BS99">
        <f t="shared" si="7"/>
        <v>1.0745000000000011E-2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1.8338174999999997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3.4886789999999999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3.4886789999999999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3.088679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3.088679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3.4886789999999999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3.4886789999999999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3.148679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3.148679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3.3036789999999999E-3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3.3036789999999999E-3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6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6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3.3752970000000002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3.3752970000000002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2.9882970000000002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2.9882970000000002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3.3752970000000002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3.3752970000000002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3.0463469999999999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3.0463469999999999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3.1963094999999998E-3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3.1963094999999998E-3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44802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  <c r="AC1" s="108" t="s">
        <v>450</v>
      </c>
      <c r="AD1" s="108" t="s">
        <v>451</v>
      </c>
      <c r="AE1" s="108" t="s">
        <v>452</v>
      </c>
    </row>
    <row r="2" spans="1:31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  <c r="AC2" t="s">
        <v>450</v>
      </c>
      <c r="AD2" t="s">
        <v>451</v>
      </c>
      <c r="AE2" t="s">
        <v>452</v>
      </c>
    </row>
    <row r="3" spans="1:31">
      <c r="A3" t="s">
        <v>45</v>
      </c>
      <c r="B3" s="75">
        <v>208.98</v>
      </c>
      <c r="C3" s="75">
        <v>80.5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58.12</v>
      </c>
      <c r="J3">
        <v>272.11</v>
      </c>
      <c r="K3">
        <v>80.63</v>
      </c>
      <c r="L3">
        <v>10.51</v>
      </c>
      <c r="M3">
        <v>6.14</v>
      </c>
      <c r="N3" s="135">
        <v>0</v>
      </c>
      <c r="O3" s="135">
        <v>0</v>
      </c>
      <c r="P3" s="135">
        <v>0</v>
      </c>
      <c r="Q3">
        <v>10.78</v>
      </c>
      <c r="R3">
        <v>0</v>
      </c>
      <c r="S3">
        <v>7.63</v>
      </c>
      <c r="T3">
        <v>35.42</v>
      </c>
      <c r="U3">
        <v>11.81</v>
      </c>
      <c r="V3">
        <v>11.8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6.17</v>
      </c>
      <c r="AD3">
        <v>19.89</v>
      </c>
      <c r="AE3">
        <v>19.89</v>
      </c>
    </row>
    <row r="4" spans="1:31">
      <c r="A4" t="s">
        <v>46</v>
      </c>
      <c r="B4" s="75">
        <v>208.98</v>
      </c>
      <c r="C4" s="75">
        <v>80.5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58.12</v>
      </c>
      <c r="J4">
        <v>272.11</v>
      </c>
      <c r="K4">
        <v>80.63</v>
      </c>
      <c r="L4">
        <v>10.51</v>
      </c>
      <c r="M4">
        <v>6.1</v>
      </c>
      <c r="N4" s="135">
        <v>0</v>
      </c>
      <c r="O4" s="135">
        <v>0</v>
      </c>
      <c r="P4" s="135">
        <v>0</v>
      </c>
      <c r="Q4">
        <v>10.78</v>
      </c>
      <c r="R4">
        <v>0</v>
      </c>
      <c r="S4">
        <v>7.63</v>
      </c>
      <c r="T4">
        <v>35.24</v>
      </c>
      <c r="U4">
        <v>11.75</v>
      </c>
      <c r="V4">
        <v>11.75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6.1</v>
      </c>
      <c r="AD4">
        <v>19.809999999999999</v>
      </c>
      <c r="AE4">
        <v>19.809999999999999</v>
      </c>
    </row>
    <row r="5" spans="1:31">
      <c r="A5" t="s">
        <v>47</v>
      </c>
      <c r="B5" s="75">
        <v>208.98</v>
      </c>
      <c r="C5" s="75">
        <v>80.5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58.12</v>
      </c>
      <c r="J5">
        <v>272.11</v>
      </c>
      <c r="K5">
        <v>80.63</v>
      </c>
      <c r="L5">
        <v>10.51</v>
      </c>
      <c r="M5">
        <v>6.16</v>
      </c>
      <c r="N5" s="135">
        <v>0</v>
      </c>
      <c r="O5" s="135">
        <v>0</v>
      </c>
      <c r="P5" s="135">
        <v>0</v>
      </c>
      <c r="Q5">
        <v>10.78</v>
      </c>
      <c r="R5">
        <v>0</v>
      </c>
      <c r="S5">
        <v>7.63</v>
      </c>
      <c r="T5">
        <v>40.67</v>
      </c>
      <c r="U5">
        <v>13.56</v>
      </c>
      <c r="V5">
        <v>13.55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6.04</v>
      </c>
      <c r="AD5">
        <v>24.75</v>
      </c>
      <c r="AE5">
        <v>24.75</v>
      </c>
    </row>
    <row r="6" spans="1:31">
      <c r="A6" t="s">
        <v>48</v>
      </c>
      <c r="B6" s="75">
        <v>208.98</v>
      </c>
      <c r="C6" s="75">
        <v>80.5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58.12</v>
      </c>
      <c r="J6">
        <v>272.11</v>
      </c>
      <c r="K6">
        <v>80.63</v>
      </c>
      <c r="L6">
        <v>10.51</v>
      </c>
      <c r="M6">
        <v>6.06</v>
      </c>
      <c r="N6" s="135">
        <v>0</v>
      </c>
      <c r="O6" s="135">
        <v>0</v>
      </c>
      <c r="P6" s="135">
        <v>0</v>
      </c>
      <c r="Q6">
        <v>10.78</v>
      </c>
      <c r="R6">
        <v>0</v>
      </c>
      <c r="S6">
        <v>7.63</v>
      </c>
      <c r="T6">
        <v>40.49</v>
      </c>
      <c r="U6">
        <v>13.5</v>
      </c>
      <c r="V6">
        <v>13.48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6</v>
      </c>
      <c r="AD6">
        <v>24.68</v>
      </c>
      <c r="AE6">
        <v>24.68</v>
      </c>
    </row>
    <row r="7" spans="1:31">
      <c r="A7" t="s">
        <v>49</v>
      </c>
      <c r="B7" s="75">
        <v>208.98</v>
      </c>
      <c r="C7" s="75">
        <v>80.5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58.12</v>
      </c>
      <c r="J7">
        <v>272.11</v>
      </c>
      <c r="K7">
        <v>80.63</v>
      </c>
      <c r="L7">
        <v>10.51</v>
      </c>
      <c r="M7">
        <v>6.06</v>
      </c>
      <c r="N7" s="135">
        <v>0</v>
      </c>
      <c r="O7" s="135">
        <v>0</v>
      </c>
      <c r="P7" s="135">
        <v>0</v>
      </c>
      <c r="Q7">
        <v>10.78</v>
      </c>
      <c r="R7">
        <v>0</v>
      </c>
      <c r="S7">
        <v>7.44</v>
      </c>
      <c r="T7">
        <v>40.1</v>
      </c>
      <c r="U7">
        <v>13.37</v>
      </c>
      <c r="V7">
        <v>13.35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5.96</v>
      </c>
      <c r="AD7">
        <v>24.37</v>
      </c>
      <c r="AE7">
        <v>24.37</v>
      </c>
    </row>
    <row r="8" spans="1:31">
      <c r="A8" t="s">
        <v>50</v>
      </c>
      <c r="B8" s="75">
        <v>208.98</v>
      </c>
      <c r="C8" s="75">
        <v>80.5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58.12</v>
      </c>
      <c r="J8">
        <v>272.11</v>
      </c>
      <c r="K8">
        <v>80.63</v>
      </c>
      <c r="L8">
        <v>10.51</v>
      </c>
      <c r="M8">
        <v>6.11</v>
      </c>
      <c r="N8" s="135">
        <v>0</v>
      </c>
      <c r="O8" s="135">
        <v>0</v>
      </c>
      <c r="P8" s="135">
        <v>0</v>
      </c>
      <c r="Q8">
        <v>10.78</v>
      </c>
      <c r="R8">
        <v>0</v>
      </c>
      <c r="S8">
        <v>7.44</v>
      </c>
      <c r="T8">
        <v>39.89</v>
      </c>
      <c r="U8">
        <v>13.3</v>
      </c>
      <c r="V8">
        <v>13.29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5.92</v>
      </c>
      <c r="AD8">
        <v>24.07</v>
      </c>
      <c r="AE8">
        <v>24.07</v>
      </c>
    </row>
    <row r="9" spans="1:31">
      <c r="A9" t="s">
        <v>51</v>
      </c>
      <c r="B9" s="75">
        <v>208.98</v>
      </c>
      <c r="C9" s="75">
        <v>80.5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58.12</v>
      </c>
      <c r="J9">
        <v>272.11</v>
      </c>
      <c r="K9">
        <v>80.63</v>
      </c>
      <c r="L9">
        <v>10.51</v>
      </c>
      <c r="M9">
        <v>6.13</v>
      </c>
      <c r="N9" s="135">
        <v>0</v>
      </c>
      <c r="O9" s="135">
        <v>0</v>
      </c>
      <c r="P9" s="135">
        <v>0</v>
      </c>
      <c r="Q9">
        <v>10.78</v>
      </c>
      <c r="R9">
        <v>0</v>
      </c>
      <c r="S9">
        <v>7.44</v>
      </c>
      <c r="T9">
        <v>39.549999999999997</v>
      </c>
      <c r="U9">
        <v>13.18</v>
      </c>
      <c r="V9">
        <v>13.18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5.85</v>
      </c>
      <c r="AD9">
        <v>23.75</v>
      </c>
      <c r="AE9">
        <v>23.75</v>
      </c>
    </row>
    <row r="10" spans="1:31">
      <c r="A10" t="s">
        <v>52</v>
      </c>
      <c r="B10" s="75">
        <v>208.98</v>
      </c>
      <c r="C10" s="75">
        <v>80.5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58.12</v>
      </c>
      <c r="J10">
        <v>272.11</v>
      </c>
      <c r="K10">
        <v>80.63</v>
      </c>
      <c r="L10">
        <v>10.51</v>
      </c>
      <c r="M10">
        <v>6.11</v>
      </c>
      <c r="N10" s="135">
        <v>0</v>
      </c>
      <c r="O10" s="135">
        <v>0</v>
      </c>
      <c r="P10" s="135">
        <v>0</v>
      </c>
      <c r="Q10">
        <v>10.78</v>
      </c>
      <c r="R10">
        <v>0</v>
      </c>
      <c r="S10">
        <v>7.44</v>
      </c>
      <c r="T10">
        <v>45.71</v>
      </c>
      <c r="U10">
        <v>15.24</v>
      </c>
      <c r="V10">
        <v>15.23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5.8</v>
      </c>
      <c r="AD10">
        <v>23.4</v>
      </c>
      <c r="AE10">
        <v>23.4</v>
      </c>
    </row>
    <row r="11" spans="1:31">
      <c r="A11" t="s">
        <v>53</v>
      </c>
      <c r="B11" s="75">
        <v>208.98</v>
      </c>
      <c r="C11" s="75">
        <v>80.5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58.12</v>
      </c>
      <c r="J11">
        <v>272.11</v>
      </c>
      <c r="K11">
        <v>80.63</v>
      </c>
      <c r="L11">
        <v>10.43</v>
      </c>
      <c r="M11">
        <v>4.7</v>
      </c>
      <c r="N11" s="135">
        <v>0</v>
      </c>
      <c r="O11" s="135">
        <v>0</v>
      </c>
      <c r="P11" s="135">
        <v>0</v>
      </c>
      <c r="Q11">
        <v>10.78</v>
      </c>
      <c r="R11">
        <v>0</v>
      </c>
      <c r="S11">
        <v>7.3</v>
      </c>
      <c r="T11">
        <v>45.26</v>
      </c>
      <c r="U11">
        <v>15.09</v>
      </c>
      <c r="V11">
        <v>15.09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5.73</v>
      </c>
      <c r="AD11">
        <v>23.21</v>
      </c>
      <c r="AE11">
        <v>23.21</v>
      </c>
    </row>
    <row r="12" spans="1:31">
      <c r="A12" t="s">
        <v>54</v>
      </c>
      <c r="B12" s="75">
        <v>208.98</v>
      </c>
      <c r="C12" s="75">
        <v>80.5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58.12</v>
      </c>
      <c r="J12">
        <v>272.11</v>
      </c>
      <c r="K12">
        <v>80.63</v>
      </c>
      <c r="L12">
        <v>10.43</v>
      </c>
      <c r="M12">
        <v>4.71</v>
      </c>
      <c r="N12" s="135">
        <v>0</v>
      </c>
      <c r="O12" s="135">
        <v>0</v>
      </c>
      <c r="P12" s="135">
        <v>0</v>
      </c>
      <c r="Q12">
        <v>10.78</v>
      </c>
      <c r="R12">
        <v>0</v>
      </c>
      <c r="S12">
        <v>7.3</v>
      </c>
      <c r="T12">
        <v>44.74</v>
      </c>
      <c r="U12">
        <v>14.91</v>
      </c>
      <c r="V12">
        <v>14.91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5.67</v>
      </c>
      <c r="AD12">
        <v>23.03</v>
      </c>
      <c r="AE12">
        <v>23.03</v>
      </c>
    </row>
    <row r="13" spans="1:31">
      <c r="A13" t="s">
        <v>55</v>
      </c>
      <c r="B13" s="75">
        <v>232.2</v>
      </c>
      <c r="C13" s="75">
        <v>80.5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58.12</v>
      </c>
      <c r="J13">
        <v>272.11</v>
      </c>
      <c r="K13">
        <v>80.63</v>
      </c>
      <c r="L13">
        <v>10.43</v>
      </c>
      <c r="M13">
        <v>4.76</v>
      </c>
      <c r="N13" s="135">
        <v>0</v>
      </c>
      <c r="O13" s="135">
        <v>0</v>
      </c>
      <c r="P13" s="135">
        <v>0</v>
      </c>
      <c r="Q13">
        <v>10.78</v>
      </c>
      <c r="R13">
        <v>0</v>
      </c>
      <c r="S13">
        <v>7.3</v>
      </c>
      <c r="T13">
        <v>43.91</v>
      </c>
      <c r="U13">
        <v>14.64</v>
      </c>
      <c r="V13">
        <v>14.63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5.56</v>
      </c>
      <c r="AD13">
        <v>22.73</v>
      </c>
      <c r="AE13">
        <v>22.73</v>
      </c>
    </row>
    <row r="14" spans="1:31">
      <c r="A14" t="s">
        <v>56</v>
      </c>
      <c r="B14" s="75">
        <v>232.2</v>
      </c>
      <c r="C14" s="75">
        <v>80.5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42.73</v>
      </c>
      <c r="J14">
        <v>272.11</v>
      </c>
      <c r="K14">
        <v>80.63</v>
      </c>
      <c r="L14">
        <v>10.43</v>
      </c>
      <c r="M14">
        <v>4.87</v>
      </c>
      <c r="N14" s="135">
        <v>0</v>
      </c>
      <c r="O14" s="135">
        <v>0</v>
      </c>
      <c r="P14" s="135">
        <v>0</v>
      </c>
      <c r="Q14">
        <v>10.78</v>
      </c>
      <c r="R14">
        <v>0</v>
      </c>
      <c r="S14">
        <v>7.3</v>
      </c>
      <c r="T14">
        <v>43.03</v>
      </c>
      <c r="U14">
        <v>14.34</v>
      </c>
      <c r="V14">
        <v>14.34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5.44</v>
      </c>
      <c r="AD14">
        <v>22.42</v>
      </c>
      <c r="AE14">
        <v>22.42</v>
      </c>
    </row>
    <row r="15" spans="1:31">
      <c r="A15" t="s">
        <v>57</v>
      </c>
      <c r="B15" s="75">
        <v>232.2</v>
      </c>
      <c r="C15" s="75">
        <v>80.5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33.24</v>
      </c>
      <c r="J15">
        <v>272.11</v>
      </c>
      <c r="K15">
        <v>80.63</v>
      </c>
      <c r="L15">
        <v>10.43</v>
      </c>
      <c r="M15">
        <v>4.97</v>
      </c>
      <c r="N15" s="135">
        <v>0</v>
      </c>
      <c r="O15" s="135">
        <v>0</v>
      </c>
      <c r="P15" s="135">
        <v>0</v>
      </c>
      <c r="Q15">
        <v>10.78</v>
      </c>
      <c r="R15">
        <v>0</v>
      </c>
      <c r="S15">
        <v>7.16</v>
      </c>
      <c r="T15">
        <v>33.619999999999997</v>
      </c>
      <c r="U15">
        <v>11.21</v>
      </c>
      <c r="V15">
        <v>11.21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5.34</v>
      </c>
      <c r="AD15">
        <v>16.04</v>
      </c>
      <c r="AE15">
        <v>16.04</v>
      </c>
    </row>
    <row r="16" spans="1:31">
      <c r="A16" t="s">
        <v>58</v>
      </c>
      <c r="B16" s="75">
        <v>232.2</v>
      </c>
      <c r="C16" s="75">
        <v>80.5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33.24</v>
      </c>
      <c r="J16">
        <v>272.11</v>
      </c>
      <c r="K16">
        <v>80.63</v>
      </c>
      <c r="L16">
        <v>10.43</v>
      </c>
      <c r="M16">
        <v>4.91</v>
      </c>
      <c r="N16" s="135">
        <v>0</v>
      </c>
      <c r="O16" s="135">
        <v>0</v>
      </c>
      <c r="P16" s="135">
        <v>0</v>
      </c>
      <c r="Q16">
        <v>10.78</v>
      </c>
      <c r="R16">
        <v>0</v>
      </c>
      <c r="S16">
        <v>7.16</v>
      </c>
      <c r="T16">
        <v>32.94</v>
      </c>
      <c r="U16">
        <v>10.98</v>
      </c>
      <c r="V16">
        <v>10.98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4.21</v>
      </c>
      <c r="AD16">
        <v>15.73</v>
      </c>
      <c r="AE16">
        <v>15.73</v>
      </c>
    </row>
    <row r="17" spans="1:31">
      <c r="A17" t="s">
        <v>59</v>
      </c>
      <c r="B17" s="75">
        <v>232.2</v>
      </c>
      <c r="C17" s="75">
        <v>80.5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33.24</v>
      </c>
      <c r="J17">
        <v>272.11</v>
      </c>
      <c r="K17">
        <v>80.63</v>
      </c>
      <c r="L17">
        <v>10.43</v>
      </c>
      <c r="M17">
        <v>3.16</v>
      </c>
      <c r="N17" s="135">
        <v>0</v>
      </c>
      <c r="O17" s="135">
        <v>0</v>
      </c>
      <c r="P17" s="135">
        <v>0</v>
      </c>
      <c r="Q17">
        <v>10.78</v>
      </c>
      <c r="R17">
        <v>0</v>
      </c>
      <c r="S17">
        <v>7.16</v>
      </c>
      <c r="T17">
        <v>32.08</v>
      </c>
      <c r="U17">
        <v>10.69</v>
      </c>
      <c r="V17">
        <v>10.71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4.17</v>
      </c>
      <c r="AD17">
        <v>15.42</v>
      </c>
      <c r="AE17">
        <v>15.42</v>
      </c>
    </row>
    <row r="18" spans="1:31">
      <c r="A18" t="s">
        <v>60</v>
      </c>
      <c r="B18" s="75">
        <v>232.2</v>
      </c>
      <c r="C18" s="75">
        <v>80.5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33.24</v>
      </c>
      <c r="J18">
        <v>272.11</v>
      </c>
      <c r="K18">
        <v>80.63</v>
      </c>
      <c r="L18">
        <v>10.43</v>
      </c>
      <c r="M18">
        <v>3.01</v>
      </c>
      <c r="N18" s="135">
        <v>0</v>
      </c>
      <c r="O18" s="135">
        <v>0</v>
      </c>
      <c r="P18" s="135">
        <v>0</v>
      </c>
      <c r="Q18">
        <v>10.78</v>
      </c>
      <c r="R18">
        <v>0</v>
      </c>
      <c r="S18">
        <v>7.16</v>
      </c>
      <c r="T18">
        <v>31.55</v>
      </c>
      <c r="U18">
        <v>10.52</v>
      </c>
      <c r="V18">
        <v>10.5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4.17</v>
      </c>
      <c r="AD18">
        <v>15.07</v>
      </c>
      <c r="AE18">
        <v>15.07</v>
      </c>
    </row>
    <row r="19" spans="1:31">
      <c r="A19" t="s">
        <v>61</v>
      </c>
      <c r="B19" s="75">
        <v>232.2</v>
      </c>
      <c r="C19" s="75">
        <v>80.5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33.24</v>
      </c>
      <c r="J19">
        <v>272.11</v>
      </c>
      <c r="K19">
        <v>80.63</v>
      </c>
      <c r="L19">
        <v>10.51</v>
      </c>
      <c r="M19">
        <v>3.14</v>
      </c>
      <c r="N19" s="135">
        <v>0</v>
      </c>
      <c r="O19" s="135">
        <v>0</v>
      </c>
      <c r="P19" s="135">
        <v>0</v>
      </c>
      <c r="Q19">
        <v>10.78</v>
      </c>
      <c r="R19">
        <v>0</v>
      </c>
      <c r="S19">
        <v>7.02</v>
      </c>
      <c r="T19">
        <v>30.89</v>
      </c>
      <c r="U19">
        <v>10.3</v>
      </c>
      <c r="V19">
        <v>10.28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4.01</v>
      </c>
      <c r="AD19">
        <v>14.64</v>
      </c>
      <c r="AE19">
        <v>14.64</v>
      </c>
    </row>
    <row r="20" spans="1:31">
      <c r="A20" t="s">
        <v>62</v>
      </c>
      <c r="B20" s="75">
        <v>232.2</v>
      </c>
      <c r="C20" s="75">
        <v>80.5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33.24</v>
      </c>
      <c r="J20">
        <v>272.11</v>
      </c>
      <c r="K20">
        <v>80.63</v>
      </c>
      <c r="L20">
        <v>10.51</v>
      </c>
      <c r="M20">
        <v>3.14</v>
      </c>
      <c r="N20" s="135">
        <v>0</v>
      </c>
      <c r="O20" s="135">
        <v>0</v>
      </c>
      <c r="P20" s="135">
        <v>0</v>
      </c>
      <c r="Q20">
        <v>10.78</v>
      </c>
      <c r="R20">
        <v>0</v>
      </c>
      <c r="S20">
        <v>7.02</v>
      </c>
      <c r="T20">
        <v>30.14</v>
      </c>
      <c r="U20">
        <v>10.050000000000001</v>
      </c>
      <c r="V20">
        <v>10.039999999999999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4.08</v>
      </c>
      <c r="AD20">
        <v>14.1</v>
      </c>
      <c r="AE20">
        <v>14.1</v>
      </c>
    </row>
    <row r="21" spans="1:31">
      <c r="A21" t="s">
        <v>63</v>
      </c>
      <c r="B21" s="75">
        <v>232.2</v>
      </c>
      <c r="C21" s="75">
        <v>80.5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33.24</v>
      </c>
      <c r="J21">
        <v>272.11</v>
      </c>
      <c r="K21">
        <v>80.63</v>
      </c>
      <c r="L21">
        <v>10.51</v>
      </c>
      <c r="M21">
        <v>3.01</v>
      </c>
      <c r="N21" s="135">
        <v>0</v>
      </c>
      <c r="O21" s="135">
        <v>0</v>
      </c>
      <c r="P21" s="135">
        <v>0</v>
      </c>
      <c r="Q21">
        <v>10.78</v>
      </c>
      <c r="R21">
        <v>0</v>
      </c>
      <c r="S21">
        <v>7.02</v>
      </c>
      <c r="T21">
        <v>29.42</v>
      </c>
      <c r="U21">
        <v>9.81</v>
      </c>
      <c r="V21">
        <v>9.7899999999999991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4.1500000000000004</v>
      </c>
      <c r="AD21">
        <v>13.64</v>
      </c>
      <c r="AE21">
        <v>13.64</v>
      </c>
    </row>
    <row r="22" spans="1:31">
      <c r="A22" t="s">
        <v>64</v>
      </c>
      <c r="B22" s="75">
        <v>232.2</v>
      </c>
      <c r="C22" s="75">
        <v>80.5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42.73</v>
      </c>
      <c r="J22">
        <v>272.11</v>
      </c>
      <c r="K22">
        <v>80.63</v>
      </c>
      <c r="L22">
        <v>10.51</v>
      </c>
      <c r="M22">
        <v>3.04</v>
      </c>
      <c r="N22" s="135">
        <v>0</v>
      </c>
      <c r="O22" s="135">
        <v>0</v>
      </c>
      <c r="P22" s="135">
        <v>0</v>
      </c>
      <c r="Q22">
        <v>10.78</v>
      </c>
      <c r="R22">
        <v>0</v>
      </c>
      <c r="S22">
        <v>7.02</v>
      </c>
      <c r="T22">
        <v>28.25</v>
      </c>
      <c r="U22">
        <v>9.42</v>
      </c>
      <c r="V22">
        <v>9.42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4.33</v>
      </c>
      <c r="AD22">
        <v>19.059999999999999</v>
      </c>
      <c r="AE22">
        <v>19.059999999999999</v>
      </c>
    </row>
    <row r="23" spans="1:31">
      <c r="A23" t="s">
        <v>65</v>
      </c>
      <c r="B23" s="75">
        <v>232.2</v>
      </c>
      <c r="C23" s="75">
        <v>80.5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58.12</v>
      </c>
      <c r="J23">
        <v>272.11</v>
      </c>
      <c r="K23">
        <v>80.63</v>
      </c>
      <c r="L23">
        <v>10.51</v>
      </c>
      <c r="M23">
        <v>2.06</v>
      </c>
      <c r="N23" s="135">
        <v>0</v>
      </c>
      <c r="O23" s="135">
        <v>0</v>
      </c>
      <c r="P23" s="135">
        <v>0</v>
      </c>
      <c r="Q23">
        <v>10.78</v>
      </c>
      <c r="R23">
        <v>0</v>
      </c>
      <c r="S23">
        <v>6.89</v>
      </c>
      <c r="T23">
        <v>27.24</v>
      </c>
      <c r="U23">
        <v>9.08</v>
      </c>
      <c r="V23">
        <v>9.08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3.69</v>
      </c>
      <c r="AD23">
        <v>18.25</v>
      </c>
      <c r="AE23">
        <v>18.25</v>
      </c>
    </row>
    <row r="24" spans="1:31">
      <c r="A24" t="s">
        <v>66</v>
      </c>
      <c r="B24" s="75">
        <v>232.2</v>
      </c>
      <c r="C24" s="75">
        <v>80.5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58.12</v>
      </c>
      <c r="J24">
        <v>272.11</v>
      </c>
      <c r="K24">
        <v>80.63</v>
      </c>
      <c r="L24">
        <v>10.51</v>
      </c>
      <c r="M24">
        <v>2.19</v>
      </c>
      <c r="N24" s="135">
        <v>0</v>
      </c>
      <c r="O24" s="135">
        <v>0</v>
      </c>
      <c r="P24" s="135">
        <v>0</v>
      </c>
      <c r="Q24">
        <v>10.78</v>
      </c>
      <c r="R24">
        <v>0</v>
      </c>
      <c r="S24">
        <v>6.89</v>
      </c>
      <c r="T24">
        <v>26.41</v>
      </c>
      <c r="U24">
        <v>8.8000000000000007</v>
      </c>
      <c r="V24">
        <v>8.8000000000000007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3.7</v>
      </c>
      <c r="AD24">
        <v>17.32</v>
      </c>
      <c r="AE24">
        <v>17.32</v>
      </c>
    </row>
    <row r="25" spans="1:31">
      <c r="A25" t="s">
        <v>67</v>
      </c>
      <c r="B25" s="75">
        <v>232.2</v>
      </c>
      <c r="C25" s="75">
        <v>80.5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58.12</v>
      </c>
      <c r="J25">
        <v>272.11</v>
      </c>
      <c r="K25">
        <v>80.63</v>
      </c>
      <c r="L25">
        <v>10.51</v>
      </c>
      <c r="M25">
        <v>2.0099999999999998</v>
      </c>
      <c r="N25" s="135">
        <v>0</v>
      </c>
      <c r="O25" s="135">
        <v>0</v>
      </c>
      <c r="P25" s="135">
        <v>0</v>
      </c>
      <c r="Q25">
        <v>10.78</v>
      </c>
      <c r="R25">
        <v>0</v>
      </c>
      <c r="S25">
        <v>6.89</v>
      </c>
      <c r="T25">
        <v>25.58</v>
      </c>
      <c r="U25">
        <v>8.5299999999999994</v>
      </c>
      <c r="V25">
        <v>8.5299999999999994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3.7</v>
      </c>
      <c r="AD25">
        <v>16.309999999999999</v>
      </c>
      <c r="AE25">
        <v>16.309999999999999</v>
      </c>
    </row>
    <row r="26" spans="1:31">
      <c r="A26" t="s">
        <v>68</v>
      </c>
      <c r="B26" s="75">
        <v>232.2</v>
      </c>
      <c r="C26" s="75">
        <v>80.5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58.12</v>
      </c>
      <c r="J26">
        <v>272.11</v>
      </c>
      <c r="K26">
        <v>80.63</v>
      </c>
      <c r="L26">
        <v>10.51</v>
      </c>
      <c r="M26">
        <v>2.02</v>
      </c>
      <c r="N26" s="135">
        <v>0</v>
      </c>
      <c r="O26" s="135">
        <v>0</v>
      </c>
      <c r="P26" s="135">
        <v>0</v>
      </c>
      <c r="Q26">
        <v>10.78</v>
      </c>
      <c r="R26">
        <v>0</v>
      </c>
      <c r="S26">
        <v>6.89</v>
      </c>
      <c r="T26">
        <v>24.42</v>
      </c>
      <c r="U26">
        <v>8.14</v>
      </c>
      <c r="V26">
        <v>8.15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3.78</v>
      </c>
      <c r="AD26">
        <v>15.36</v>
      </c>
      <c r="AE26">
        <v>15.36</v>
      </c>
    </row>
    <row r="27" spans="1:31">
      <c r="A27" t="s">
        <v>69</v>
      </c>
      <c r="B27" s="75">
        <v>232.2</v>
      </c>
      <c r="C27" s="75">
        <v>80.5</v>
      </c>
      <c r="D27" s="135">
        <f t="shared" si="0"/>
        <v>19.63</v>
      </c>
      <c r="E27" s="75"/>
      <c r="F27" s="78">
        <v>0.1</v>
      </c>
      <c r="G27" s="78">
        <v>0.1</v>
      </c>
      <c r="H27" s="78">
        <v>0.1</v>
      </c>
      <c r="I27">
        <v>58.12</v>
      </c>
      <c r="J27">
        <v>272.11</v>
      </c>
      <c r="K27">
        <v>80.63</v>
      </c>
      <c r="L27">
        <v>10.43</v>
      </c>
      <c r="M27">
        <v>2.12</v>
      </c>
      <c r="N27" s="135">
        <v>6.61</v>
      </c>
      <c r="O27" s="135">
        <v>6.34</v>
      </c>
      <c r="P27" s="135">
        <v>6.68</v>
      </c>
      <c r="Q27">
        <v>10</v>
      </c>
      <c r="R27">
        <v>0.95</v>
      </c>
      <c r="S27">
        <v>6.89</v>
      </c>
      <c r="T27">
        <v>19.34</v>
      </c>
      <c r="U27">
        <v>6.45</v>
      </c>
      <c r="V27">
        <v>6.44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3.87</v>
      </c>
      <c r="AD27">
        <v>14.26</v>
      </c>
      <c r="AE27">
        <v>14.26</v>
      </c>
    </row>
    <row r="28" spans="1:31">
      <c r="A28" t="s">
        <v>70</v>
      </c>
      <c r="B28" s="75">
        <v>232.2</v>
      </c>
      <c r="C28" s="75">
        <v>80.5</v>
      </c>
      <c r="D28" s="135">
        <f t="shared" si="0"/>
        <v>39.25</v>
      </c>
      <c r="E28" s="75"/>
      <c r="F28" s="78">
        <v>0.37</v>
      </c>
      <c r="G28" s="78">
        <v>0.37</v>
      </c>
      <c r="H28" s="78">
        <v>0.38</v>
      </c>
      <c r="I28">
        <v>58.12</v>
      </c>
      <c r="J28">
        <v>272.11</v>
      </c>
      <c r="K28">
        <v>80.63</v>
      </c>
      <c r="L28">
        <v>10.43</v>
      </c>
      <c r="M28">
        <v>2.2000000000000002</v>
      </c>
      <c r="N28" s="135">
        <v>13.34</v>
      </c>
      <c r="O28" s="135">
        <v>12.44</v>
      </c>
      <c r="P28" s="135">
        <v>13.47</v>
      </c>
      <c r="Q28">
        <v>10</v>
      </c>
      <c r="R28">
        <v>3.95</v>
      </c>
      <c r="S28">
        <v>6.89</v>
      </c>
      <c r="T28">
        <v>17.850000000000001</v>
      </c>
      <c r="U28">
        <v>5.95</v>
      </c>
      <c r="V28">
        <v>5.96</v>
      </c>
      <c r="W28">
        <v>0.7</v>
      </c>
      <c r="X28">
        <v>0.14000000000000001</v>
      </c>
      <c r="Y28">
        <v>1</v>
      </c>
      <c r="Z28">
        <v>0</v>
      </c>
      <c r="AA28">
        <v>0.73</v>
      </c>
      <c r="AB28">
        <v>0.37</v>
      </c>
      <c r="AC28">
        <v>3.95</v>
      </c>
      <c r="AD28">
        <v>8.85</v>
      </c>
      <c r="AE28">
        <v>8.85</v>
      </c>
    </row>
    <row r="29" spans="1:31">
      <c r="A29" t="s">
        <v>71</v>
      </c>
      <c r="B29" s="75">
        <v>232.2</v>
      </c>
      <c r="C29" s="75">
        <v>80.5</v>
      </c>
      <c r="D29" s="135">
        <f t="shared" si="0"/>
        <v>63.77000000000001</v>
      </c>
      <c r="E29" s="75"/>
      <c r="F29" s="78">
        <v>0.77</v>
      </c>
      <c r="G29" s="78">
        <v>0.77</v>
      </c>
      <c r="H29" s="78">
        <v>0.79</v>
      </c>
      <c r="I29">
        <v>58.12</v>
      </c>
      <c r="J29">
        <v>272.11</v>
      </c>
      <c r="K29">
        <v>80.63</v>
      </c>
      <c r="L29">
        <v>10.43</v>
      </c>
      <c r="M29">
        <v>2.06</v>
      </c>
      <c r="N29" s="135">
        <v>21.37</v>
      </c>
      <c r="O29" s="135">
        <v>19.78</v>
      </c>
      <c r="P29" s="135">
        <v>22.62</v>
      </c>
      <c r="Q29">
        <v>10</v>
      </c>
      <c r="R29">
        <v>7.25</v>
      </c>
      <c r="S29">
        <v>6.89</v>
      </c>
      <c r="T29">
        <v>16.54</v>
      </c>
      <c r="U29">
        <v>5.51</v>
      </c>
      <c r="V29">
        <v>5.52</v>
      </c>
      <c r="W29">
        <v>4.7699999999999996</v>
      </c>
      <c r="X29">
        <v>0.95</v>
      </c>
      <c r="Y29">
        <v>2.59</v>
      </c>
      <c r="Z29">
        <v>0</v>
      </c>
      <c r="AA29">
        <v>2.37</v>
      </c>
      <c r="AB29">
        <v>1.18</v>
      </c>
      <c r="AC29">
        <v>4.04</v>
      </c>
      <c r="AD29">
        <v>8.83</v>
      </c>
      <c r="AE29">
        <v>8.83</v>
      </c>
    </row>
    <row r="30" spans="1:31">
      <c r="A30" t="s">
        <v>72</v>
      </c>
      <c r="B30" s="75">
        <v>232.2</v>
      </c>
      <c r="C30" s="75">
        <v>80.5</v>
      </c>
      <c r="D30" s="135">
        <f t="shared" si="0"/>
        <v>87.5</v>
      </c>
      <c r="E30" s="75"/>
      <c r="F30" s="78">
        <v>1.21</v>
      </c>
      <c r="G30" s="78">
        <v>1.21</v>
      </c>
      <c r="H30" s="78">
        <v>1.24</v>
      </c>
      <c r="I30">
        <v>58.12</v>
      </c>
      <c r="J30">
        <v>272.11</v>
      </c>
      <c r="K30">
        <v>80.63</v>
      </c>
      <c r="L30">
        <v>10.43</v>
      </c>
      <c r="M30">
        <v>2.14</v>
      </c>
      <c r="N30" s="135">
        <v>29.17</v>
      </c>
      <c r="O30" s="135">
        <v>29.16</v>
      </c>
      <c r="P30" s="135">
        <v>29.17</v>
      </c>
      <c r="Q30">
        <v>10</v>
      </c>
      <c r="R30">
        <v>10.65</v>
      </c>
      <c r="S30">
        <v>6.89</v>
      </c>
      <c r="T30">
        <v>15.48</v>
      </c>
      <c r="U30">
        <v>5.16</v>
      </c>
      <c r="V30">
        <v>5.16</v>
      </c>
      <c r="W30">
        <v>9.32</v>
      </c>
      <c r="X30">
        <v>1.86</v>
      </c>
      <c r="Y30">
        <v>4.01</v>
      </c>
      <c r="Z30">
        <v>0</v>
      </c>
      <c r="AA30">
        <v>4.9800000000000004</v>
      </c>
      <c r="AB30">
        <v>2.4900000000000002</v>
      </c>
      <c r="AC30">
        <v>4.12</v>
      </c>
      <c r="AD30">
        <v>8.82</v>
      </c>
      <c r="AE30">
        <v>8.82</v>
      </c>
    </row>
    <row r="31" spans="1:31">
      <c r="A31" t="s">
        <v>73</v>
      </c>
      <c r="B31" s="75">
        <v>232.2</v>
      </c>
      <c r="C31" s="75">
        <v>80.5</v>
      </c>
      <c r="D31" s="135">
        <f t="shared" si="0"/>
        <v>87.5</v>
      </c>
      <c r="E31" s="75"/>
      <c r="F31" s="78">
        <v>1.74</v>
      </c>
      <c r="G31" s="78">
        <v>1.74</v>
      </c>
      <c r="H31" s="78">
        <v>1.79</v>
      </c>
      <c r="I31">
        <v>58.12</v>
      </c>
      <c r="J31">
        <v>272.11</v>
      </c>
      <c r="K31">
        <v>80.63</v>
      </c>
      <c r="L31">
        <v>10.43</v>
      </c>
      <c r="M31">
        <v>2.14</v>
      </c>
      <c r="N31" s="135">
        <v>29.17</v>
      </c>
      <c r="O31" s="135">
        <v>29.16</v>
      </c>
      <c r="P31" s="135">
        <v>29.17</v>
      </c>
      <c r="Q31">
        <v>10</v>
      </c>
      <c r="R31">
        <v>14.25</v>
      </c>
      <c r="S31">
        <v>6.79</v>
      </c>
      <c r="T31">
        <v>14.54</v>
      </c>
      <c r="U31">
        <v>4.8499999999999996</v>
      </c>
      <c r="V31">
        <v>4.84</v>
      </c>
      <c r="W31">
        <v>14.85</v>
      </c>
      <c r="X31">
        <v>2.97</v>
      </c>
      <c r="Y31">
        <v>6.75</v>
      </c>
      <c r="Z31">
        <v>2.87</v>
      </c>
      <c r="AA31">
        <v>10</v>
      </c>
      <c r="AB31">
        <v>5</v>
      </c>
      <c r="AC31">
        <v>4.2</v>
      </c>
      <c r="AD31">
        <v>8.7799999999999994</v>
      </c>
      <c r="AE31">
        <v>8.7799999999999994</v>
      </c>
    </row>
    <row r="32" spans="1:31">
      <c r="A32" t="s">
        <v>74</v>
      </c>
      <c r="B32" s="75">
        <v>232.2</v>
      </c>
      <c r="C32" s="75">
        <v>80.5</v>
      </c>
      <c r="D32" s="135">
        <f t="shared" si="0"/>
        <v>87.5</v>
      </c>
      <c r="E32" s="75"/>
      <c r="F32" s="78">
        <v>2.33</v>
      </c>
      <c r="G32" s="78">
        <v>2.33</v>
      </c>
      <c r="H32" s="78">
        <v>2.39</v>
      </c>
      <c r="I32">
        <v>58.12</v>
      </c>
      <c r="J32">
        <v>272.11</v>
      </c>
      <c r="K32">
        <v>80.63</v>
      </c>
      <c r="L32">
        <v>10.43</v>
      </c>
      <c r="M32">
        <v>2.12</v>
      </c>
      <c r="N32" s="135">
        <v>29.17</v>
      </c>
      <c r="O32" s="135">
        <v>29.16</v>
      </c>
      <c r="P32" s="135">
        <v>29.17</v>
      </c>
      <c r="Q32">
        <v>10</v>
      </c>
      <c r="R32">
        <v>17.93</v>
      </c>
      <c r="S32">
        <v>6.79</v>
      </c>
      <c r="T32">
        <v>13.57</v>
      </c>
      <c r="U32">
        <v>4.5199999999999996</v>
      </c>
      <c r="V32">
        <v>4.54</v>
      </c>
      <c r="W32">
        <v>21.84</v>
      </c>
      <c r="X32">
        <v>4.37</v>
      </c>
      <c r="Y32">
        <v>10.26</v>
      </c>
      <c r="Z32">
        <v>6.31</v>
      </c>
      <c r="AA32">
        <v>16.670000000000002</v>
      </c>
      <c r="AB32">
        <v>8.33</v>
      </c>
      <c r="AC32">
        <v>3.53</v>
      </c>
      <c r="AD32">
        <v>8.75</v>
      </c>
      <c r="AE32">
        <v>8.75</v>
      </c>
    </row>
    <row r="33" spans="1:31">
      <c r="A33" t="s">
        <v>75</v>
      </c>
      <c r="B33" s="75">
        <v>232.2</v>
      </c>
      <c r="C33" s="75">
        <v>80.5</v>
      </c>
      <c r="D33" s="135">
        <f t="shared" si="0"/>
        <v>87.5</v>
      </c>
      <c r="E33" s="75"/>
      <c r="F33" s="78">
        <v>2.95</v>
      </c>
      <c r="G33" s="78">
        <v>2.95</v>
      </c>
      <c r="H33" s="78">
        <v>3.02</v>
      </c>
      <c r="I33">
        <v>58.12</v>
      </c>
      <c r="J33">
        <v>272.11</v>
      </c>
      <c r="K33">
        <v>80.63</v>
      </c>
      <c r="L33">
        <v>10.43</v>
      </c>
      <c r="M33">
        <v>2.2000000000000002</v>
      </c>
      <c r="N33" s="135">
        <v>29.17</v>
      </c>
      <c r="O33" s="135">
        <v>29.16</v>
      </c>
      <c r="P33" s="135">
        <v>29.17</v>
      </c>
      <c r="Q33">
        <v>10</v>
      </c>
      <c r="R33">
        <v>25.29</v>
      </c>
      <c r="S33">
        <v>6.79</v>
      </c>
      <c r="T33">
        <v>12.83</v>
      </c>
      <c r="U33">
        <v>4.28</v>
      </c>
      <c r="V33">
        <v>4.2699999999999996</v>
      </c>
      <c r="W33">
        <v>30.75</v>
      </c>
      <c r="X33">
        <v>6.15</v>
      </c>
      <c r="Y33">
        <v>11.26</v>
      </c>
      <c r="Z33">
        <v>9.5299999999999994</v>
      </c>
      <c r="AA33">
        <v>23.33</v>
      </c>
      <c r="AB33">
        <v>11.67</v>
      </c>
      <c r="AC33">
        <v>3.51</v>
      </c>
      <c r="AD33">
        <v>8.3800000000000008</v>
      </c>
      <c r="AE33">
        <v>8.3800000000000008</v>
      </c>
    </row>
    <row r="34" spans="1:31">
      <c r="A34" t="s">
        <v>76</v>
      </c>
      <c r="B34" s="75">
        <v>232.2</v>
      </c>
      <c r="C34" s="75">
        <v>80.5</v>
      </c>
      <c r="D34" s="135">
        <f t="shared" si="0"/>
        <v>87.5</v>
      </c>
      <c r="E34" s="75"/>
      <c r="F34" s="78">
        <v>3.67</v>
      </c>
      <c r="G34" s="78">
        <v>3.67</v>
      </c>
      <c r="H34" s="78">
        <v>3.76</v>
      </c>
      <c r="I34">
        <v>58.12</v>
      </c>
      <c r="J34">
        <v>272.11</v>
      </c>
      <c r="K34">
        <v>80.63</v>
      </c>
      <c r="L34">
        <v>10.43</v>
      </c>
      <c r="M34">
        <v>2.0099999999999998</v>
      </c>
      <c r="N34" s="135">
        <v>29.17</v>
      </c>
      <c r="O34" s="135">
        <v>29.16</v>
      </c>
      <c r="P34" s="135">
        <v>29.17</v>
      </c>
      <c r="Q34">
        <v>10</v>
      </c>
      <c r="R34">
        <v>29.78</v>
      </c>
      <c r="S34">
        <v>6.79</v>
      </c>
      <c r="T34">
        <v>11.94</v>
      </c>
      <c r="U34">
        <v>3.98</v>
      </c>
      <c r="V34">
        <v>3.98</v>
      </c>
      <c r="W34">
        <v>41.82</v>
      </c>
      <c r="X34">
        <v>8.36</v>
      </c>
      <c r="Y34">
        <v>12.02</v>
      </c>
      <c r="Z34">
        <v>12.07</v>
      </c>
      <c r="AA34">
        <v>33.33</v>
      </c>
      <c r="AB34">
        <v>16.670000000000002</v>
      </c>
      <c r="AC34">
        <v>3.48</v>
      </c>
      <c r="AD34">
        <v>8.75</v>
      </c>
      <c r="AE34">
        <v>8.75</v>
      </c>
    </row>
    <row r="35" spans="1:31">
      <c r="A35" t="s">
        <v>77</v>
      </c>
      <c r="B35" s="75">
        <v>232.2</v>
      </c>
      <c r="C35" s="75">
        <v>80.5</v>
      </c>
      <c r="D35" s="135">
        <f t="shared" si="0"/>
        <v>88</v>
      </c>
      <c r="E35" s="75"/>
      <c r="F35" s="78">
        <v>4.59</v>
      </c>
      <c r="G35" s="78">
        <v>4.59</v>
      </c>
      <c r="H35" s="78">
        <v>4.7</v>
      </c>
      <c r="I35">
        <v>58.12</v>
      </c>
      <c r="J35">
        <v>272.11</v>
      </c>
      <c r="K35">
        <v>80.63</v>
      </c>
      <c r="L35">
        <v>10.43</v>
      </c>
      <c r="M35">
        <v>2.0699999999999998</v>
      </c>
      <c r="N35" s="135">
        <v>29.33</v>
      </c>
      <c r="O35" s="135">
        <v>29.34</v>
      </c>
      <c r="P35" s="135">
        <v>29.33</v>
      </c>
      <c r="Q35">
        <v>10</v>
      </c>
      <c r="R35">
        <v>34.590000000000003</v>
      </c>
      <c r="S35">
        <v>6.79</v>
      </c>
      <c r="T35">
        <v>11.39</v>
      </c>
      <c r="U35">
        <v>3.8</v>
      </c>
      <c r="V35">
        <v>3.78</v>
      </c>
      <c r="W35">
        <v>54.92</v>
      </c>
      <c r="X35">
        <v>10.98</v>
      </c>
      <c r="Y35">
        <v>16.440000000000001</v>
      </c>
      <c r="Z35">
        <v>14.87</v>
      </c>
      <c r="AA35">
        <v>46.67</v>
      </c>
      <c r="AB35">
        <v>23.33</v>
      </c>
      <c r="AC35">
        <v>3.47</v>
      </c>
      <c r="AD35">
        <v>8.68</v>
      </c>
      <c r="AE35">
        <v>8.68</v>
      </c>
    </row>
    <row r="36" spans="1:31">
      <c r="A36" t="s">
        <v>78</v>
      </c>
      <c r="B36" s="75">
        <v>232.2</v>
      </c>
      <c r="C36" s="75">
        <v>80.5</v>
      </c>
      <c r="D36" s="135">
        <f t="shared" si="0"/>
        <v>88</v>
      </c>
      <c r="E36" s="75"/>
      <c r="F36" s="78">
        <v>5.74</v>
      </c>
      <c r="G36" s="78">
        <v>5.74</v>
      </c>
      <c r="H36" s="78">
        <v>5.89</v>
      </c>
      <c r="I36">
        <v>58.12</v>
      </c>
      <c r="J36">
        <v>272.11</v>
      </c>
      <c r="K36">
        <v>80.63</v>
      </c>
      <c r="L36">
        <v>10.43</v>
      </c>
      <c r="M36">
        <v>2</v>
      </c>
      <c r="N36" s="135">
        <v>29.33</v>
      </c>
      <c r="O36" s="135">
        <v>29.34</v>
      </c>
      <c r="P36" s="135">
        <v>29.33</v>
      </c>
      <c r="Q36">
        <v>10</v>
      </c>
      <c r="R36">
        <v>40.29</v>
      </c>
      <c r="S36">
        <v>6.79</v>
      </c>
      <c r="T36">
        <v>10.72</v>
      </c>
      <c r="U36">
        <v>3.57</v>
      </c>
      <c r="V36">
        <v>3.57</v>
      </c>
      <c r="W36">
        <v>69.430000000000007</v>
      </c>
      <c r="X36">
        <v>13.88</v>
      </c>
      <c r="Y36">
        <v>22.82</v>
      </c>
      <c r="Z36">
        <v>17.98</v>
      </c>
      <c r="AA36">
        <v>56.67</v>
      </c>
      <c r="AB36">
        <v>28.33</v>
      </c>
      <c r="AC36">
        <v>3.46</v>
      </c>
      <c r="AD36">
        <v>8.6199999999999992</v>
      </c>
      <c r="AE36">
        <v>8.6199999999999992</v>
      </c>
    </row>
    <row r="37" spans="1:31">
      <c r="A37" t="s">
        <v>79</v>
      </c>
      <c r="B37" s="75">
        <v>232.2</v>
      </c>
      <c r="C37" s="75">
        <v>80.5</v>
      </c>
      <c r="D37" s="135">
        <f t="shared" si="0"/>
        <v>88</v>
      </c>
      <c r="E37" s="75"/>
      <c r="F37" s="78">
        <v>6.52</v>
      </c>
      <c r="G37" s="78">
        <v>6.52</v>
      </c>
      <c r="H37" s="78">
        <v>6.69</v>
      </c>
      <c r="I37">
        <v>58.12</v>
      </c>
      <c r="J37">
        <v>272.11</v>
      </c>
      <c r="K37">
        <v>80.63</v>
      </c>
      <c r="L37">
        <v>10.43</v>
      </c>
      <c r="M37">
        <v>2.1</v>
      </c>
      <c r="N37" s="135">
        <v>29.33</v>
      </c>
      <c r="O37" s="135">
        <v>29.34</v>
      </c>
      <c r="P37" s="135">
        <v>29.33</v>
      </c>
      <c r="Q37">
        <v>10</v>
      </c>
      <c r="R37">
        <v>46.74</v>
      </c>
      <c r="S37">
        <v>6.79</v>
      </c>
      <c r="T37">
        <v>10.73</v>
      </c>
      <c r="U37">
        <v>3.58</v>
      </c>
      <c r="V37">
        <v>3.56</v>
      </c>
      <c r="W37">
        <v>84.43</v>
      </c>
      <c r="X37">
        <v>16.88</v>
      </c>
      <c r="Y37">
        <v>27.32</v>
      </c>
      <c r="Z37">
        <v>21.31</v>
      </c>
      <c r="AA37">
        <v>70</v>
      </c>
      <c r="AB37">
        <v>35</v>
      </c>
      <c r="AC37">
        <v>3.45</v>
      </c>
      <c r="AD37">
        <v>8.57</v>
      </c>
      <c r="AE37">
        <v>8.57</v>
      </c>
    </row>
    <row r="38" spans="1:31">
      <c r="A38" t="s">
        <v>80</v>
      </c>
      <c r="B38" s="75">
        <v>232.2</v>
      </c>
      <c r="C38" s="75">
        <v>80.5</v>
      </c>
      <c r="D38" s="135">
        <f t="shared" si="0"/>
        <v>88</v>
      </c>
      <c r="E38" s="75"/>
      <c r="F38" s="78">
        <v>7.29</v>
      </c>
      <c r="G38" s="78">
        <v>7.29</v>
      </c>
      <c r="H38" s="78">
        <v>7.47</v>
      </c>
      <c r="I38">
        <v>33.24</v>
      </c>
      <c r="J38">
        <v>272.11</v>
      </c>
      <c r="K38">
        <v>80.63</v>
      </c>
      <c r="L38">
        <v>10.43</v>
      </c>
      <c r="M38">
        <v>2.12</v>
      </c>
      <c r="N38" s="135">
        <v>29.33</v>
      </c>
      <c r="O38" s="135">
        <v>29.34</v>
      </c>
      <c r="P38" s="135">
        <v>29.33</v>
      </c>
      <c r="Q38">
        <v>10</v>
      </c>
      <c r="R38">
        <v>53.65</v>
      </c>
      <c r="S38">
        <v>6.79</v>
      </c>
      <c r="T38">
        <v>10.84</v>
      </c>
      <c r="U38">
        <v>3.61</v>
      </c>
      <c r="V38">
        <v>3.61</v>
      </c>
      <c r="W38">
        <v>99.09</v>
      </c>
      <c r="X38">
        <v>19.82</v>
      </c>
      <c r="Y38">
        <v>32.94</v>
      </c>
      <c r="Z38">
        <v>24.74</v>
      </c>
      <c r="AA38">
        <v>76.67</v>
      </c>
      <c r="AB38">
        <v>38.33</v>
      </c>
      <c r="AC38">
        <v>3.45</v>
      </c>
      <c r="AD38">
        <v>8.5299999999999994</v>
      </c>
      <c r="AE38">
        <v>8.5299999999999994</v>
      </c>
    </row>
    <row r="39" spans="1:31">
      <c r="A39" t="s">
        <v>81</v>
      </c>
      <c r="B39" s="75">
        <v>232.2</v>
      </c>
      <c r="C39" s="75">
        <v>80.5</v>
      </c>
      <c r="D39" s="135">
        <f t="shared" si="0"/>
        <v>88</v>
      </c>
      <c r="E39" s="75"/>
      <c r="F39" s="78">
        <v>8.0299999999999994</v>
      </c>
      <c r="G39" s="78">
        <v>8.0299999999999994</v>
      </c>
      <c r="H39" s="78">
        <v>8.23</v>
      </c>
      <c r="I39">
        <v>33.24</v>
      </c>
      <c r="J39">
        <v>272.11</v>
      </c>
      <c r="K39">
        <v>80.63</v>
      </c>
      <c r="L39">
        <v>10.43</v>
      </c>
      <c r="M39">
        <v>2.0699999999999998</v>
      </c>
      <c r="N39" s="135">
        <v>29.33</v>
      </c>
      <c r="O39" s="135">
        <v>29.34</v>
      </c>
      <c r="P39" s="135">
        <v>29.33</v>
      </c>
      <c r="Q39">
        <v>10</v>
      </c>
      <c r="R39">
        <v>52.95</v>
      </c>
      <c r="S39">
        <v>6.66</v>
      </c>
      <c r="T39">
        <v>10.130000000000001</v>
      </c>
      <c r="U39">
        <v>3.38</v>
      </c>
      <c r="V39">
        <v>3.37</v>
      </c>
      <c r="W39">
        <v>112.98</v>
      </c>
      <c r="X39">
        <v>22.59</v>
      </c>
      <c r="Y39">
        <v>47.02</v>
      </c>
      <c r="Z39">
        <v>29.76</v>
      </c>
      <c r="AA39">
        <v>80</v>
      </c>
      <c r="AB39">
        <v>40</v>
      </c>
      <c r="AC39">
        <v>3.51</v>
      </c>
      <c r="AD39">
        <v>8.23</v>
      </c>
      <c r="AE39">
        <v>8.23</v>
      </c>
    </row>
    <row r="40" spans="1:31">
      <c r="A40" t="s">
        <v>82</v>
      </c>
      <c r="B40" s="75">
        <v>232.2</v>
      </c>
      <c r="C40" s="75">
        <v>80.5</v>
      </c>
      <c r="D40" s="135">
        <f t="shared" si="0"/>
        <v>88</v>
      </c>
      <c r="E40" s="75"/>
      <c r="F40" s="78">
        <v>9.26</v>
      </c>
      <c r="G40" s="78">
        <v>9.26</v>
      </c>
      <c r="H40" s="78">
        <v>9.49</v>
      </c>
      <c r="I40">
        <v>33.24</v>
      </c>
      <c r="J40">
        <v>272.11</v>
      </c>
      <c r="K40">
        <v>80.63</v>
      </c>
      <c r="L40">
        <v>10.43</v>
      </c>
      <c r="M40">
        <v>2.06</v>
      </c>
      <c r="N40" s="135">
        <v>29.33</v>
      </c>
      <c r="O40" s="135">
        <v>29.34</v>
      </c>
      <c r="P40" s="135">
        <v>29.33</v>
      </c>
      <c r="Q40">
        <v>10</v>
      </c>
      <c r="R40">
        <v>55.04</v>
      </c>
      <c r="S40">
        <v>6.66</v>
      </c>
      <c r="T40">
        <v>10.4</v>
      </c>
      <c r="U40">
        <v>3.47</v>
      </c>
      <c r="V40">
        <v>3.45</v>
      </c>
      <c r="W40">
        <v>126.08</v>
      </c>
      <c r="X40">
        <v>25.21</v>
      </c>
      <c r="Y40">
        <v>52.09</v>
      </c>
      <c r="Z40">
        <v>32.24</v>
      </c>
      <c r="AA40">
        <v>83.34</v>
      </c>
      <c r="AB40">
        <v>41.66</v>
      </c>
      <c r="AC40">
        <v>3.55</v>
      </c>
      <c r="AD40">
        <v>8.0500000000000007</v>
      </c>
      <c r="AE40">
        <v>8.0500000000000007</v>
      </c>
    </row>
    <row r="41" spans="1:31">
      <c r="A41" t="s">
        <v>83</v>
      </c>
      <c r="B41" s="75">
        <v>232.2</v>
      </c>
      <c r="C41" s="75">
        <v>80.5</v>
      </c>
      <c r="D41" s="135">
        <f t="shared" si="0"/>
        <v>88</v>
      </c>
      <c r="E41" s="75"/>
      <c r="F41" s="78">
        <v>9.91</v>
      </c>
      <c r="G41" s="78">
        <v>9.91</v>
      </c>
      <c r="H41" s="78">
        <v>10.16</v>
      </c>
      <c r="I41">
        <v>33.24</v>
      </c>
      <c r="J41">
        <v>272.11</v>
      </c>
      <c r="K41">
        <v>80.63</v>
      </c>
      <c r="L41">
        <v>10.43</v>
      </c>
      <c r="M41">
        <v>2.2000000000000002</v>
      </c>
      <c r="N41" s="135">
        <v>29.33</v>
      </c>
      <c r="O41" s="135">
        <v>29.34</v>
      </c>
      <c r="P41" s="135">
        <v>29.33</v>
      </c>
      <c r="Q41">
        <v>10</v>
      </c>
      <c r="R41">
        <v>56.33</v>
      </c>
      <c r="S41">
        <v>6.66</v>
      </c>
      <c r="T41">
        <v>10.67</v>
      </c>
      <c r="U41">
        <v>3.56</v>
      </c>
      <c r="V41">
        <v>3.55</v>
      </c>
      <c r="W41">
        <v>145.6</v>
      </c>
      <c r="X41">
        <v>29.12</v>
      </c>
      <c r="Y41">
        <v>53.33</v>
      </c>
      <c r="Z41">
        <v>34.51</v>
      </c>
      <c r="AA41">
        <v>90</v>
      </c>
      <c r="AB41">
        <v>45</v>
      </c>
      <c r="AC41">
        <v>3.57</v>
      </c>
      <c r="AD41">
        <v>7.86</v>
      </c>
      <c r="AE41">
        <v>7.86</v>
      </c>
    </row>
    <row r="42" spans="1:31">
      <c r="A42" t="s">
        <v>84</v>
      </c>
      <c r="B42" s="75">
        <v>232.2</v>
      </c>
      <c r="C42" s="75">
        <v>80.5</v>
      </c>
      <c r="D42" s="135">
        <f t="shared" si="0"/>
        <v>88</v>
      </c>
      <c r="E42" s="75"/>
      <c r="F42" s="78">
        <v>10.5</v>
      </c>
      <c r="G42" s="78">
        <v>10.5</v>
      </c>
      <c r="H42" s="78">
        <v>10.76</v>
      </c>
      <c r="I42">
        <v>33.24</v>
      </c>
      <c r="J42">
        <v>272.11</v>
      </c>
      <c r="K42">
        <v>80.63</v>
      </c>
      <c r="L42">
        <v>10.43</v>
      </c>
      <c r="M42">
        <v>2.08</v>
      </c>
      <c r="N42" s="135">
        <v>29.33</v>
      </c>
      <c r="O42" s="135">
        <v>29.34</v>
      </c>
      <c r="P42" s="135">
        <v>29.33</v>
      </c>
      <c r="Q42">
        <v>10</v>
      </c>
      <c r="R42">
        <v>57.25</v>
      </c>
      <c r="S42">
        <v>6.66</v>
      </c>
      <c r="T42">
        <v>10.9</v>
      </c>
      <c r="U42">
        <v>3.63</v>
      </c>
      <c r="V42">
        <v>3.64</v>
      </c>
      <c r="W42">
        <v>158.44999999999999</v>
      </c>
      <c r="X42">
        <v>31.69</v>
      </c>
      <c r="Y42">
        <v>55.22</v>
      </c>
      <c r="Z42">
        <v>36.46</v>
      </c>
      <c r="AA42">
        <v>93.34</v>
      </c>
      <c r="AB42">
        <v>46.66</v>
      </c>
      <c r="AC42">
        <v>3.6</v>
      </c>
      <c r="AD42">
        <v>7.68</v>
      </c>
      <c r="AE42">
        <v>7.68</v>
      </c>
    </row>
    <row r="43" spans="1:31">
      <c r="A43" t="s">
        <v>85</v>
      </c>
      <c r="B43" s="75">
        <v>232.2</v>
      </c>
      <c r="C43" s="75">
        <v>80.5</v>
      </c>
      <c r="D43" s="135">
        <f t="shared" si="0"/>
        <v>88</v>
      </c>
      <c r="E43" s="75"/>
      <c r="F43" s="78">
        <v>11.11</v>
      </c>
      <c r="G43" s="78">
        <v>11.11</v>
      </c>
      <c r="H43" s="78">
        <v>11.38</v>
      </c>
      <c r="I43">
        <v>33.24</v>
      </c>
      <c r="J43">
        <v>272.11</v>
      </c>
      <c r="K43">
        <v>80.63</v>
      </c>
      <c r="L43">
        <v>10.51</v>
      </c>
      <c r="M43">
        <v>2.16</v>
      </c>
      <c r="N43" s="135">
        <v>29.33</v>
      </c>
      <c r="O43" s="135">
        <v>29.34</v>
      </c>
      <c r="P43" s="135">
        <v>29.33</v>
      </c>
      <c r="Q43">
        <v>10</v>
      </c>
      <c r="R43">
        <v>58.01</v>
      </c>
      <c r="S43">
        <v>6.66</v>
      </c>
      <c r="T43">
        <v>11.22</v>
      </c>
      <c r="U43">
        <v>3.74</v>
      </c>
      <c r="V43">
        <v>3.73</v>
      </c>
      <c r="W43">
        <v>170.86</v>
      </c>
      <c r="X43">
        <v>34.17</v>
      </c>
      <c r="Y43">
        <v>58.59</v>
      </c>
      <c r="Z43">
        <v>38.450000000000003</v>
      </c>
      <c r="AA43">
        <v>96.67</v>
      </c>
      <c r="AB43">
        <v>48.33</v>
      </c>
      <c r="AC43">
        <v>3.67</v>
      </c>
      <c r="AD43">
        <v>5.8</v>
      </c>
      <c r="AE43">
        <v>5.8</v>
      </c>
    </row>
    <row r="44" spans="1:31">
      <c r="A44" t="s">
        <v>86</v>
      </c>
      <c r="B44" s="75">
        <v>232.2</v>
      </c>
      <c r="C44" s="75">
        <v>80.5</v>
      </c>
      <c r="D44" s="135">
        <f t="shared" si="0"/>
        <v>88</v>
      </c>
      <c r="E44" s="75"/>
      <c r="F44" s="78">
        <v>11.67</v>
      </c>
      <c r="G44" s="78">
        <v>11.67</v>
      </c>
      <c r="H44" s="78">
        <v>11.96</v>
      </c>
      <c r="I44">
        <v>33.24</v>
      </c>
      <c r="J44">
        <v>272.11</v>
      </c>
      <c r="K44">
        <v>80.63</v>
      </c>
      <c r="L44">
        <v>10.51</v>
      </c>
      <c r="M44">
        <v>2.14</v>
      </c>
      <c r="N44" s="135">
        <v>29.33</v>
      </c>
      <c r="O44" s="135">
        <v>29.34</v>
      </c>
      <c r="P44" s="135">
        <v>29.33</v>
      </c>
      <c r="Q44">
        <v>10</v>
      </c>
      <c r="R44">
        <v>58.99</v>
      </c>
      <c r="S44">
        <v>6.66</v>
      </c>
      <c r="T44">
        <v>11.8</v>
      </c>
      <c r="U44">
        <v>3.93</v>
      </c>
      <c r="V44">
        <v>3.93</v>
      </c>
      <c r="W44">
        <v>182.47</v>
      </c>
      <c r="X44">
        <v>36.49</v>
      </c>
      <c r="Y44">
        <v>64.17</v>
      </c>
      <c r="Z44">
        <v>40.22</v>
      </c>
      <c r="AA44">
        <v>98.67</v>
      </c>
      <c r="AB44">
        <v>49.33</v>
      </c>
      <c r="AC44">
        <v>3.77</v>
      </c>
      <c r="AD44">
        <v>6.01</v>
      </c>
      <c r="AE44">
        <v>6.01</v>
      </c>
    </row>
    <row r="45" spans="1:31">
      <c r="A45" t="s">
        <v>87</v>
      </c>
      <c r="B45" s="75">
        <v>232.2</v>
      </c>
      <c r="C45" s="75">
        <v>80.5</v>
      </c>
      <c r="D45" s="135">
        <f t="shared" si="0"/>
        <v>88</v>
      </c>
      <c r="E45" s="75"/>
      <c r="F45" s="78">
        <v>12.03</v>
      </c>
      <c r="G45" s="78">
        <v>12.03</v>
      </c>
      <c r="H45" s="78">
        <v>12.33</v>
      </c>
      <c r="I45">
        <v>33.24</v>
      </c>
      <c r="J45">
        <v>272.11</v>
      </c>
      <c r="K45">
        <v>80.63</v>
      </c>
      <c r="L45">
        <v>10.51</v>
      </c>
      <c r="M45">
        <v>2.12</v>
      </c>
      <c r="N45" s="135">
        <v>29.33</v>
      </c>
      <c r="O45" s="135">
        <v>29.34</v>
      </c>
      <c r="P45" s="135">
        <v>29.33</v>
      </c>
      <c r="Q45">
        <v>10</v>
      </c>
      <c r="R45">
        <v>57.65</v>
      </c>
      <c r="S45">
        <v>6.66</v>
      </c>
      <c r="T45">
        <v>12.7</v>
      </c>
      <c r="U45">
        <v>4.2300000000000004</v>
      </c>
      <c r="V45">
        <v>4.25</v>
      </c>
      <c r="W45">
        <v>192.83</v>
      </c>
      <c r="X45">
        <v>38.57</v>
      </c>
      <c r="Y45">
        <v>66.91</v>
      </c>
      <c r="Z45">
        <v>41.85</v>
      </c>
      <c r="AA45">
        <v>98.67</v>
      </c>
      <c r="AB45">
        <v>49.33</v>
      </c>
      <c r="AC45">
        <v>4.84</v>
      </c>
      <c r="AD45">
        <v>6.23</v>
      </c>
      <c r="AE45">
        <v>6.23</v>
      </c>
    </row>
    <row r="46" spans="1:31">
      <c r="A46" t="s">
        <v>88</v>
      </c>
      <c r="B46" s="75">
        <v>232.2</v>
      </c>
      <c r="C46" s="75">
        <v>80.5</v>
      </c>
      <c r="D46" s="135">
        <f t="shared" si="0"/>
        <v>88</v>
      </c>
      <c r="E46" s="75"/>
      <c r="F46" s="78">
        <v>12.38</v>
      </c>
      <c r="G46" s="78">
        <v>12.38</v>
      </c>
      <c r="H46" s="78">
        <v>12.69</v>
      </c>
      <c r="I46">
        <v>33.24</v>
      </c>
      <c r="J46">
        <v>272.11</v>
      </c>
      <c r="K46">
        <v>80.63</v>
      </c>
      <c r="L46">
        <v>10.51</v>
      </c>
      <c r="M46">
        <v>2.09</v>
      </c>
      <c r="N46" s="135">
        <v>29.33</v>
      </c>
      <c r="O46" s="135">
        <v>29.34</v>
      </c>
      <c r="P46" s="135">
        <v>29.33</v>
      </c>
      <c r="Q46">
        <v>10</v>
      </c>
      <c r="R46">
        <v>57.35</v>
      </c>
      <c r="S46">
        <v>6.66</v>
      </c>
      <c r="T46">
        <v>19.48</v>
      </c>
      <c r="U46">
        <v>6.49</v>
      </c>
      <c r="V46">
        <v>6.49</v>
      </c>
      <c r="W46">
        <v>201.69</v>
      </c>
      <c r="X46">
        <v>40.340000000000003</v>
      </c>
      <c r="Y46">
        <v>71.52</v>
      </c>
      <c r="Z46">
        <v>43.31</v>
      </c>
      <c r="AA46">
        <v>98.67</v>
      </c>
      <c r="AB46">
        <v>49.33</v>
      </c>
      <c r="AC46">
        <v>5.0599999999999996</v>
      </c>
      <c r="AD46">
        <v>6.3</v>
      </c>
      <c r="AE46">
        <v>6.3</v>
      </c>
    </row>
    <row r="47" spans="1:31">
      <c r="A47" t="s">
        <v>89</v>
      </c>
      <c r="B47" s="75">
        <v>232.2</v>
      </c>
      <c r="C47" s="75">
        <v>80.5</v>
      </c>
      <c r="D47" s="135">
        <f t="shared" si="0"/>
        <v>88</v>
      </c>
      <c r="E47" s="75"/>
      <c r="F47" s="78">
        <v>13.45</v>
      </c>
      <c r="G47" s="78">
        <v>13.45</v>
      </c>
      <c r="H47" s="78">
        <v>13.79</v>
      </c>
      <c r="I47">
        <v>58.12</v>
      </c>
      <c r="J47">
        <v>272.11</v>
      </c>
      <c r="K47">
        <v>80.63</v>
      </c>
      <c r="L47">
        <v>10.51</v>
      </c>
      <c r="M47">
        <v>2.11</v>
      </c>
      <c r="N47" s="135">
        <v>29.33</v>
      </c>
      <c r="O47" s="135">
        <v>29.34</v>
      </c>
      <c r="P47" s="135">
        <v>29.33</v>
      </c>
      <c r="Q47">
        <v>10.24</v>
      </c>
      <c r="R47">
        <v>59.2</v>
      </c>
      <c r="S47">
        <v>6.66</v>
      </c>
      <c r="T47">
        <v>20.170000000000002</v>
      </c>
      <c r="U47">
        <v>6.72</v>
      </c>
      <c r="V47">
        <v>6.73</v>
      </c>
      <c r="W47">
        <v>175.05</v>
      </c>
      <c r="X47">
        <v>35.01</v>
      </c>
      <c r="Y47">
        <v>73.510000000000005</v>
      </c>
      <c r="Z47">
        <v>44.46</v>
      </c>
      <c r="AA47">
        <v>98.67</v>
      </c>
      <c r="AB47">
        <v>49.33</v>
      </c>
      <c r="AC47">
        <v>5.32</v>
      </c>
      <c r="AD47">
        <v>6.37</v>
      </c>
      <c r="AE47">
        <v>6.37</v>
      </c>
    </row>
    <row r="48" spans="1:31">
      <c r="A48" t="s">
        <v>90</v>
      </c>
      <c r="B48" s="75">
        <v>232.2</v>
      </c>
      <c r="C48" s="75">
        <v>80.5</v>
      </c>
      <c r="D48" s="135">
        <f t="shared" si="0"/>
        <v>88</v>
      </c>
      <c r="E48" s="75"/>
      <c r="F48" s="78">
        <v>13.75</v>
      </c>
      <c r="G48" s="78">
        <v>13.75</v>
      </c>
      <c r="H48" s="78">
        <v>14.08</v>
      </c>
      <c r="I48">
        <v>58.12</v>
      </c>
      <c r="J48">
        <v>272.11</v>
      </c>
      <c r="K48">
        <v>80.63</v>
      </c>
      <c r="L48">
        <v>10.51</v>
      </c>
      <c r="M48">
        <v>2.0499999999999998</v>
      </c>
      <c r="N48" s="135">
        <v>29.33</v>
      </c>
      <c r="O48" s="135">
        <v>29.34</v>
      </c>
      <c r="P48" s="135">
        <v>29.33</v>
      </c>
      <c r="Q48">
        <v>10.24</v>
      </c>
      <c r="R48">
        <v>64.97</v>
      </c>
      <c r="S48">
        <v>6.66</v>
      </c>
      <c r="T48">
        <v>20.67</v>
      </c>
      <c r="U48">
        <v>6.89</v>
      </c>
      <c r="V48">
        <v>6.9</v>
      </c>
      <c r="W48">
        <v>179.92</v>
      </c>
      <c r="X48">
        <v>35.979999999999997</v>
      </c>
      <c r="Y48">
        <v>74.75</v>
      </c>
      <c r="Z48">
        <v>45.04</v>
      </c>
      <c r="AA48">
        <v>98.67</v>
      </c>
      <c r="AB48">
        <v>49.33</v>
      </c>
      <c r="AC48">
        <v>5.57</v>
      </c>
      <c r="AD48">
        <v>6.45</v>
      </c>
      <c r="AE48">
        <v>6.45</v>
      </c>
    </row>
    <row r="49" spans="1:31">
      <c r="A49" t="s">
        <v>91</v>
      </c>
      <c r="B49" s="75">
        <v>232.2</v>
      </c>
      <c r="C49" s="75">
        <v>80.5</v>
      </c>
      <c r="D49" s="135">
        <f t="shared" si="0"/>
        <v>88</v>
      </c>
      <c r="E49" s="75"/>
      <c r="F49" s="78">
        <v>14.18</v>
      </c>
      <c r="G49" s="78">
        <v>14.18</v>
      </c>
      <c r="H49" s="78">
        <v>14.54</v>
      </c>
      <c r="I49">
        <v>58.12</v>
      </c>
      <c r="J49">
        <v>272.11</v>
      </c>
      <c r="K49">
        <v>80.63</v>
      </c>
      <c r="L49">
        <v>10.51</v>
      </c>
      <c r="M49">
        <v>2.14</v>
      </c>
      <c r="N49" s="135">
        <v>29.33</v>
      </c>
      <c r="O49" s="135">
        <v>29.34</v>
      </c>
      <c r="P49" s="135">
        <v>29.33</v>
      </c>
      <c r="Q49">
        <v>10.24</v>
      </c>
      <c r="R49">
        <v>72.14</v>
      </c>
      <c r="S49">
        <v>6.66</v>
      </c>
      <c r="T49">
        <v>21.58</v>
      </c>
      <c r="U49">
        <v>7.19</v>
      </c>
      <c r="V49">
        <v>7.21</v>
      </c>
      <c r="W49">
        <v>208.63</v>
      </c>
      <c r="X49">
        <v>41.73</v>
      </c>
      <c r="Y49">
        <v>75.23</v>
      </c>
      <c r="Z49">
        <v>46.64</v>
      </c>
      <c r="AA49">
        <v>98.67</v>
      </c>
      <c r="AB49">
        <v>49.33</v>
      </c>
      <c r="AC49">
        <v>5.85</v>
      </c>
      <c r="AD49">
        <v>9.93</v>
      </c>
      <c r="AE49">
        <v>9.93</v>
      </c>
    </row>
    <row r="50" spans="1:31">
      <c r="A50" t="s">
        <v>92</v>
      </c>
      <c r="B50" s="75">
        <v>232.2</v>
      </c>
      <c r="C50" s="75">
        <v>80.5</v>
      </c>
      <c r="D50" s="135">
        <f t="shared" si="0"/>
        <v>88</v>
      </c>
      <c r="E50" s="75"/>
      <c r="F50" s="78">
        <v>14.32</v>
      </c>
      <c r="G50" s="78">
        <v>14.32</v>
      </c>
      <c r="H50" s="78">
        <v>14.69</v>
      </c>
      <c r="I50">
        <v>58.12</v>
      </c>
      <c r="J50">
        <v>272.11</v>
      </c>
      <c r="K50">
        <v>80.63</v>
      </c>
      <c r="L50">
        <v>10.51</v>
      </c>
      <c r="M50">
        <v>2.02</v>
      </c>
      <c r="N50" s="135">
        <v>29.33</v>
      </c>
      <c r="O50" s="135">
        <v>29.34</v>
      </c>
      <c r="P50" s="135">
        <v>29.33</v>
      </c>
      <c r="Q50">
        <v>10.24</v>
      </c>
      <c r="R50">
        <v>78.760000000000005</v>
      </c>
      <c r="S50">
        <v>6.66</v>
      </c>
      <c r="T50">
        <v>22.08</v>
      </c>
      <c r="U50">
        <v>7.36</v>
      </c>
      <c r="V50">
        <v>7.36</v>
      </c>
      <c r="W50">
        <v>211.63</v>
      </c>
      <c r="X50">
        <v>42.33</v>
      </c>
      <c r="Y50">
        <v>75.44</v>
      </c>
      <c r="Z50">
        <v>46.3</v>
      </c>
      <c r="AA50">
        <v>98.67</v>
      </c>
      <c r="AB50">
        <v>49.33</v>
      </c>
      <c r="AC50">
        <v>3.06</v>
      </c>
      <c r="AD50">
        <v>10.050000000000001</v>
      </c>
      <c r="AE50">
        <v>10.050000000000001</v>
      </c>
    </row>
    <row r="51" spans="1:31">
      <c r="A51" t="s">
        <v>93</v>
      </c>
      <c r="B51" s="75">
        <v>232.2</v>
      </c>
      <c r="C51" s="75">
        <v>80.5</v>
      </c>
      <c r="D51" s="135">
        <f t="shared" si="0"/>
        <v>88</v>
      </c>
      <c r="E51" s="75"/>
      <c r="F51" s="78">
        <v>14.39</v>
      </c>
      <c r="G51" s="78">
        <v>14.39</v>
      </c>
      <c r="H51" s="78">
        <v>14.75</v>
      </c>
      <c r="I51">
        <v>58.12</v>
      </c>
      <c r="J51">
        <v>272.11</v>
      </c>
      <c r="K51">
        <v>80.63</v>
      </c>
      <c r="L51">
        <v>10.51</v>
      </c>
      <c r="M51">
        <v>2.0699999999999998</v>
      </c>
      <c r="N51" s="135">
        <v>29.33</v>
      </c>
      <c r="O51" s="135">
        <v>29.34</v>
      </c>
      <c r="P51" s="135">
        <v>29.33</v>
      </c>
      <c r="Q51">
        <v>9.77</v>
      </c>
      <c r="R51">
        <v>83.58</v>
      </c>
      <c r="S51">
        <v>6.74</v>
      </c>
      <c r="T51">
        <v>22.66</v>
      </c>
      <c r="U51">
        <v>7.55</v>
      </c>
      <c r="V51">
        <v>7.56</v>
      </c>
      <c r="W51">
        <v>213.55</v>
      </c>
      <c r="X51">
        <v>42.71</v>
      </c>
      <c r="Y51">
        <v>75.8</v>
      </c>
      <c r="Z51">
        <v>46.69</v>
      </c>
      <c r="AA51">
        <v>98.67</v>
      </c>
      <c r="AB51">
        <v>49.33</v>
      </c>
      <c r="AC51">
        <v>3.37</v>
      </c>
      <c r="AD51">
        <v>10.17</v>
      </c>
      <c r="AE51">
        <v>10.17</v>
      </c>
    </row>
    <row r="52" spans="1:31">
      <c r="A52" t="s">
        <v>94</v>
      </c>
      <c r="B52" s="75">
        <v>232.2</v>
      </c>
      <c r="C52" s="75">
        <v>80.5</v>
      </c>
      <c r="D52" s="135">
        <f t="shared" si="0"/>
        <v>88</v>
      </c>
      <c r="E52" s="75"/>
      <c r="F52" s="78">
        <v>14.44</v>
      </c>
      <c r="G52" s="78">
        <v>14.44</v>
      </c>
      <c r="H52" s="78">
        <v>14.8</v>
      </c>
      <c r="I52">
        <v>58.12</v>
      </c>
      <c r="J52">
        <v>272.11</v>
      </c>
      <c r="K52">
        <v>80.63</v>
      </c>
      <c r="L52">
        <v>10.51</v>
      </c>
      <c r="M52">
        <v>2.19</v>
      </c>
      <c r="N52" s="135">
        <v>29.33</v>
      </c>
      <c r="O52" s="135">
        <v>29.34</v>
      </c>
      <c r="P52" s="135">
        <v>29.33</v>
      </c>
      <c r="Q52">
        <v>9.77</v>
      </c>
      <c r="R52">
        <v>81.599999999999994</v>
      </c>
      <c r="S52">
        <v>6.74</v>
      </c>
      <c r="T52">
        <v>23.28</v>
      </c>
      <c r="U52">
        <v>7.76</v>
      </c>
      <c r="V52">
        <v>7.75</v>
      </c>
      <c r="W52">
        <v>214.64</v>
      </c>
      <c r="X52">
        <v>42.93</v>
      </c>
      <c r="Y52">
        <v>76.150000000000006</v>
      </c>
      <c r="Z52">
        <v>45.99</v>
      </c>
      <c r="AA52">
        <v>98.67</v>
      </c>
      <c r="AB52">
        <v>49.33</v>
      </c>
      <c r="AC52">
        <v>3.39</v>
      </c>
      <c r="AD52">
        <v>10.34</v>
      </c>
      <c r="AE52">
        <v>10.34</v>
      </c>
    </row>
    <row r="53" spans="1:31">
      <c r="A53" t="s">
        <v>95</v>
      </c>
      <c r="B53" s="75">
        <v>232.2</v>
      </c>
      <c r="C53" s="75">
        <v>70.11</v>
      </c>
      <c r="D53" s="135">
        <f t="shared" si="0"/>
        <v>88</v>
      </c>
      <c r="E53" s="75"/>
      <c r="F53" s="78">
        <v>14.47</v>
      </c>
      <c r="G53" s="78">
        <v>14.47</v>
      </c>
      <c r="H53" s="78">
        <v>14.82</v>
      </c>
      <c r="I53">
        <v>42.73</v>
      </c>
      <c r="J53">
        <v>272.11</v>
      </c>
      <c r="K53">
        <v>60.37</v>
      </c>
      <c r="L53">
        <v>10.51</v>
      </c>
      <c r="M53">
        <v>7.25</v>
      </c>
      <c r="N53" s="135">
        <v>29.33</v>
      </c>
      <c r="O53" s="135">
        <v>29.34</v>
      </c>
      <c r="P53" s="135">
        <v>29.33</v>
      </c>
      <c r="Q53">
        <v>9.77</v>
      </c>
      <c r="R53">
        <v>77.680000000000007</v>
      </c>
      <c r="S53">
        <v>6.74</v>
      </c>
      <c r="T53">
        <v>23.85</v>
      </c>
      <c r="U53">
        <v>7.95</v>
      </c>
      <c r="V53">
        <v>7.95</v>
      </c>
      <c r="W53">
        <v>215.37</v>
      </c>
      <c r="X53">
        <v>43.07</v>
      </c>
      <c r="Y53">
        <v>76.83</v>
      </c>
      <c r="Z53">
        <v>46.32</v>
      </c>
      <c r="AA53">
        <v>98.67</v>
      </c>
      <c r="AB53">
        <v>49.33</v>
      </c>
      <c r="AC53">
        <v>3.41</v>
      </c>
      <c r="AD53">
        <v>10.47</v>
      </c>
      <c r="AE53">
        <v>10.47</v>
      </c>
    </row>
    <row r="54" spans="1:31">
      <c r="A54" t="s">
        <v>96</v>
      </c>
      <c r="B54" s="75">
        <v>232.2</v>
      </c>
      <c r="C54" s="75">
        <v>70.11</v>
      </c>
      <c r="D54" s="135">
        <f t="shared" si="0"/>
        <v>88</v>
      </c>
      <c r="E54" s="75"/>
      <c r="F54" s="78">
        <v>15.32</v>
      </c>
      <c r="G54" s="78">
        <v>15.32</v>
      </c>
      <c r="H54" s="78">
        <v>15.71</v>
      </c>
      <c r="I54">
        <v>33.24</v>
      </c>
      <c r="J54">
        <v>272.11</v>
      </c>
      <c r="K54">
        <v>60.37</v>
      </c>
      <c r="L54">
        <v>10.51</v>
      </c>
      <c r="M54">
        <v>7.1</v>
      </c>
      <c r="N54" s="135">
        <v>29.33</v>
      </c>
      <c r="O54" s="135">
        <v>29.34</v>
      </c>
      <c r="P54" s="135">
        <v>29.33</v>
      </c>
      <c r="Q54">
        <v>9.77</v>
      </c>
      <c r="R54">
        <v>73.19</v>
      </c>
      <c r="S54">
        <v>6.74</v>
      </c>
      <c r="T54">
        <v>24.58</v>
      </c>
      <c r="U54">
        <v>8.19</v>
      </c>
      <c r="V54">
        <v>8.2100000000000009</v>
      </c>
      <c r="W54">
        <v>216.15</v>
      </c>
      <c r="X54">
        <v>43.23</v>
      </c>
      <c r="Y54">
        <v>76.83</v>
      </c>
      <c r="Z54">
        <v>46.81</v>
      </c>
      <c r="AA54">
        <v>98.67</v>
      </c>
      <c r="AB54">
        <v>49.33</v>
      </c>
      <c r="AC54">
        <v>3.41</v>
      </c>
      <c r="AD54">
        <v>10.6</v>
      </c>
      <c r="AE54">
        <v>10.6</v>
      </c>
    </row>
    <row r="55" spans="1:31">
      <c r="A55" t="s">
        <v>97</v>
      </c>
      <c r="B55" s="75">
        <v>205.76</v>
      </c>
      <c r="C55" s="75">
        <v>70.11</v>
      </c>
      <c r="D55" s="135">
        <f t="shared" si="0"/>
        <v>88</v>
      </c>
      <c r="E55" s="75"/>
      <c r="F55" s="78">
        <v>15.22</v>
      </c>
      <c r="G55" s="78">
        <v>15.22</v>
      </c>
      <c r="H55" s="78">
        <v>15.59</v>
      </c>
      <c r="I55">
        <v>33.24</v>
      </c>
      <c r="J55">
        <v>272.11</v>
      </c>
      <c r="K55">
        <v>46.39</v>
      </c>
      <c r="L55">
        <v>10.51</v>
      </c>
      <c r="M55">
        <v>7.23</v>
      </c>
      <c r="N55" s="135">
        <v>29.33</v>
      </c>
      <c r="O55" s="135">
        <v>29.34</v>
      </c>
      <c r="P55" s="135">
        <v>29.33</v>
      </c>
      <c r="Q55">
        <v>9.77</v>
      </c>
      <c r="R55">
        <v>69.77</v>
      </c>
      <c r="S55">
        <v>6.89</v>
      </c>
      <c r="T55">
        <v>24.99</v>
      </c>
      <c r="U55">
        <v>8.33</v>
      </c>
      <c r="V55">
        <v>8.32</v>
      </c>
      <c r="W55">
        <v>217.03</v>
      </c>
      <c r="X55">
        <v>43.4</v>
      </c>
      <c r="Y55">
        <v>77.02</v>
      </c>
      <c r="Z55">
        <v>47.55</v>
      </c>
      <c r="AA55">
        <v>98.67</v>
      </c>
      <c r="AB55">
        <v>49.33</v>
      </c>
      <c r="AC55">
        <v>3.46</v>
      </c>
      <c r="AD55">
        <v>10.72</v>
      </c>
      <c r="AE55">
        <v>10.72</v>
      </c>
    </row>
    <row r="56" spans="1:31">
      <c r="A56" t="s">
        <v>98</v>
      </c>
      <c r="B56" s="75">
        <v>205.76</v>
      </c>
      <c r="C56" s="75">
        <v>70.11</v>
      </c>
      <c r="D56" s="135">
        <f t="shared" si="0"/>
        <v>88</v>
      </c>
      <c r="E56" s="75"/>
      <c r="F56" s="78">
        <v>15.02</v>
      </c>
      <c r="G56" s="78">
        <v>15.02</v>
      </c>
      <c r="H56" s="78">
        <v>15.39</v>
      </c>
      <c r="I56">
        <v>33.24</v>
      </c>
      <c r="J56">
        <v>272.11</v>
      </c>
      <c r="K56">
        <v>46.39</v>
      </c>
      <c r="L56">
        <v>10.51</v>
      </c>
      <c r="M56">
        <v>7.36</v>
      </c>
      <c r="N56" s="135">
        <v>29.33</v>
      </c>
      <c r="O56" s="135">
        <v>29.34</v>
      </c>
      <c r="P56" s="135">
        <v>29.33</v>
      </c>
      <c r="Q56">
        <v>9.77</v>
      </c>
      <c r="R56">
        <v>68.12</v>
      </c>
      <c r="S56">
        <v>6.89</v>
      </c>
      <c r="T56">
        <v>25.62</v>
      </c>
      <c r="U56">
        <v>8.5399999999999991</v>
      </c>
      <c r="V56">
        <v>8.5399999999999991</v>
      </c>
      <c r="W56">
        <v>217.51</v>
      </c>
      <c r="X56">
        <v>43.5</v>
      </c>
      <c r="Y56">
        <v>76.489999999999995</v>
      </c>
      <c r="Z56">
        <v>46.04</v>
      </c>
      <c r="AA56">
        <v>98.67</v>
      </c>
      <c r="AB56">
        <v>49.33</v>
      </c>
      <c r="AC56">
        <v>3.42</v>
      </c>
      <c r="AD56">
        <v>12.3</v>
      </c>
      <c r="AE56">
        <v>12.3</v>
      </c>
    </row>
    <row r="57" spans="1:31">
      <c r="A57" t="s">
        <v>99</v>
      </c>
      <c r="B57" s="75">
        <v>211.8</v>
      </c>
      <c r="C57" s="75">
        <v>80.180000000000007</v>
      </c>
      <c r="D57" s="135">
        <f t="shared" si="0"/>
        <v>88</v>
      </c>
      <c r="E57" s="75"/>
      <c r="F57" s="78">
        <v>14.85</v>
      </c>
      <c r="G57" s="78">
        <v>14.85</v>
      </c>
      <c r="H57" s="78">
        <v>15.23</v>
      </c>
      <c r="I57">
        <v>33.24</v>
      </c>
      <c r="J57">
        <v>272.11</v>
      </c>
      <c r="K57">
        <v>80.63</v>
      </c>
      <c r="L57">
        <v>10.51</v>
      </c>
      <c r="M57">
        <v>7.23</v>
      </c>
      <c r="N57" s="135">
        <v>29.33</v>
      </c>
      <c r="O57" s="135">
        <v>29.34</v>
      </c>
      <c r="P57" s="135">
        <v>29.33</v>
      </c>
      <c r="Q57">
        <v>9.77</v>
      </c>
      <c r="R57">
        <v>67.03</v>
      </c>
      <c r="S57">
        <v>6.89</v>
      </c>
      <c r="T57">
        <v>26.95</v>
      </c>
      <c r="U57">
        <v>8.98</v>
      </c>
      <c r="V57">
        <v>8.99</v>
      </c>
      <c r="W57">
        <v>217.1</v>
      </c>
      <c r="X57">
        <v>43.42</v>
      </c>
      <c r="Y57">
        <v>76.010000000000005</v>
      </c>
      <c r="Z57">
        <v>40.57</v>
      </c>
      <c r="AA57">
        <v>98.67</v>
      </c>
      <c r="AB57">
        <v>49.33</v>
      </c>
      <c r="AC57">
        <v>3.39</v>
      </c>
      <c r="AD57">
        <v>12.17</v>
      </c>
      <c r="AE57">
        <v>12.17</v>
      </c>
    </row>
    <row r="58" spans="1:31">
      <c r="A58" t="s">
        <v>100</v>
      </c>
      <c r="B58" s="75">
        <v>211.8</v>
      </c>
      <c r="C58" s="75">
        <v>80.180000000000007</v>
      </c>
      <c r="D58" s="135">
        <f t="shared" si="0"/>
        <v>88</v>
      </c>
      <c r="E58" s="75"/>
      <c r="F58" s="78">
        <v>14.77</v>
      </c>
      <c r="G58" s="78">
        <v>14.77</v>
      </c>
      <c r="H58" s="78">
        <v>15.14</v>
      </c>
      <c r="I58">
        <v>58.12</v>
      </c>
      <c r="J58">
        <v>272.11</v>
      </c>
      <c r="K58">
        <v>80.63</v>
      </c>
      <c r="L58">
        <v>10.51</v>
      </c>
      <c r="M58">
        <v>7.18</v>
      </c>
      <c r="N58" s="135">
        <v>29.33</v>
      </c>
      <c r="O58" s="135">
        <v>29.34</v>
      </c>
      <c r="P58" s="135">
        <v>29.33</v>
      </c>
      <c r="Q58">
        <v>9.77</v>
      </c>
      <c r="R58">
        <v>65.64</v>
      </c>
      <c r="S58">
        <v>6.89</v>
      </c>
      <c r="T58">
        <v>27.86</v>
      </c>
      <c r="U58">
        <v>9.2899999999999991</v>
      </c>
      <c r="V58">
        <v>9.2899999999999991</v>
      </c>
      <c r="W58">
        <v>215.64</v>
      </c>
      <c r="X58">
        <v>43.13</v>
      </c>
      <c r="Y58">
        <v>65.08</v>
      </c>
      <c r="Z58">
        <v>39.22</v>
      </c>
      <c r="AA58">
        <v>98.67</v>
      </c>
      <c r="AB58">
        <v>49.33</v>
      </c>
      <c r="AC58">
        <v>3.39</v>
      </c>
      <c r="AD58">
        <v>12.07</v>
      </c>
      <c r="AE58">
        <v>12.07</v>
      </c>
    </row>
    <row r="59" spans="1:31">
      <c r="A59" t="s">
        <v>101</v>
      </c>
      <c r="B59" s="75">
        <v>211.8</v>
      </c>
      <c r="C59" s="75">
        <v>80.5</v>
      </c>
      <c r="D59" s="135">
        <f t="shared" si="0"/>
        <v>88</v>
      </c>
      <c r="E59" s="75"/>
      <c r="F59" s="78">
        <v>14.14</v>
      </c>
      <c r="G59" s="78">
        <v>14.14</v>
      </c>
      <c r="H59" s="78">
        <v>14.5</v>
      </c>
      <c r="I59">
        <v>58.12</v>
      </c>
      <c r="J59">
        <v>272.11</v>
      </c>
      <c r="K59">
        <v>80.63</v>
      </c>
      <c r="L59">
        <v>10.55</v>
      </c>
      <c r="M59">
        <v>10.23</v>
      </c>
      <c r="N59" s="135">
        <v>29.33</v>
      </c>
      <c r="O59" s="135">
        <v>29.34</v>
      </c>
      <c r="P59" s="135">
        <v>29.33</v>
      </c>
      <c r="Q59">
        <v>9.6199999999999992</v>
      </c>
      <c r="R59">
        <v>62.71</v>
      </c>
      <c r="S59">
        <v>7.26</v>
      </c>
      <c r="T59">
        <v>22.4</v>
      </c>
      <c r="U59">
        <v>7.47</v>
      </c>
      <c r="V59">
        <v>7.45</v>
      </c>
      <c r="W59">
        <v>200.07</v>
      </c>
      <c r="X59">
        <v>40.01</v>
      </c>
      <c r="Y59">
        <v>64.41</v>
      </c>
      <c r="Z59">
        <v>37.700000000000003</v>
      </c>
      <c r="AA59">
        <v>98.67</v>
      </c>
      <c r="AB59">
        <v>49.33</v>
      </c>
      <c r="AC59">
        <v>3.57</v>
      </c>
      <c r="AD59">
        <v>11.99</v>
      </c>
      <c r="AE59">
        <v>11.99</v>
      </c>
    </row>
    <row r="60" spans="1:31">
      <c r="A60" t="s">
        <v>102</v>
      </c>
      <c r="B60" s="75">
        <v>232.2</v>
      </c>
      <c r="C60" s="75">
        <v>80.5</v>
      </c>
      <c r="D60" s="135">
        <f t="shared" si="0"/>
        <v>88</v>
      </c>
      <c r="E60" s="75"/>
      <c r="F60" s="78">
        <v>13.75</v>
      </c>
      <c r="G60" s="78">
        <v>13.75</v>
      </c>
      <c r="H60" s="78">
        <v>14.09</v>
      </c>
      <c r="I60">
        <v>58.12</v>
      </c>
      <c r="J60">
        <v>272.11</v>
      </c>
      <c r="K60">
        <v>80.63</v>
      </c>
      <c r="L60">
        <v>10.55</v>
      </c>
      <c r="M60">
        <v>10.25</v>
      </c>
      <c r="N60" s="135">
        <v>29.33</v>
      </c>
      <c r="O60" s="135">
        <v>29.34</v>
      </c>
      <c r="P60" s="135">
        <v>29.33</v>
      </c>
      <c r="Q60">
        <v>9.6199999999999992</v>
      </c>
      <c r="R60">
        <v>58.21</v>
      </c>
      <c r="S60">
        <v>7.26</v>
      </c>
      <c r="T60">
        <v>22.75</v>
      </c>
      <c r="U60">
        <v>7.58</v>
      </c>
      <c r="V60">
        <v>7.6</v>
      </c>
      <c r="W60">
        <v>194.91</v>
      </c>
      <c r="X60">
        <v>38.979999999999997</v>
      </c>
      <c r="Y60">
        <v>63.8</v>
      </c>
      <c r="Z60">
        <v>36.53</v>
      </c>
      <c r="AA60">
        <v>98.67</v>
      </c>
      <c r="AB60">
        <v>49.33</v>
      </c>
      <c r="AC60">
        <v>3.57</v>
      </c>
      <c r="AD60">
        <v>11.88</v>
      </c>
      <c r="AE60">
        <v>11.88</v>
      </c>
    </row>
    <row r="61" spans="1:31">
      <c r="A61" t="s">
        <v>103</v>
      </c>
      <c r="B61" s="75">
        <v>232.2</v>
      </c>
      <c r="C61" s="75">
        <v>80.5</v>
      </c>
      <c r="D61" s="135">
        <f t="shared" si="0"/>
        <v>88</v>
      </c>
      <c r="E61" s="75"/>
      <c r="F61" s="78">
        <v>13.21</v>
      </c>
      <c r="G61" s="78">
        <v>13.21</v>
      </c>
      <c r="H61" s="78">
        <v>13.54</v>
      </c>
      <c r="I61">
        <v>58.12</v>
      </c>
      <c r="J61">
        <v>272.11</v>
      </c>
      <c r="K61">
        <v>80.63</v>
      </c>
      <c r="L61">
        <v>10.55</v>
      </c>
      <c r="M61">
        <v>10.71</v>
      </c>
      <c r="N61" s="135">
        <v>29.33</v>
      </c>
      <c r="O61" s="135">
        <v>29.34</v>
      </c>
      <c r="P61" s="135">
        <v>29.33</v>
      </c>
      <c r="Q61">
        <v>9.6199999999999992</v>
      </c>
      <c r="R61">
        <v>53.05</v>
      </c>
      <c r="S61">
        <v>7.26</v>
      </c>
      <c r="T61">
        <v>22.85</v>
      </c>
      <c r="U61">
        <v>7.62</v>
      </c>
      <c r="V61">
        <v>7.61</v>
      </c>
      <c r="W61">
        <v>187.35</v>
      </c>
      <c r="X61">
        <v>37.47</v>
      </c>
      <c r="Y61">
        <v>62.85</v>
      </c>
      <c r="Z61">
        <v>36.520000000000003</v>
      </c>
      <c r="AA61">
        <v>98.67</v>
      </c>
      <c r="AB61">
        <v>49.33</v>
      </c>
      <c r="AC61">
        <v>3.61</v>
      </c>
      <c r="AD61">
        <v>11.78</v>
      </c>
      <c r="AE61">
        <v>11.78</v>
      </c>
    </row>
    <row r="62" spans="1:31">
      <c r="A62" t="s">
        <v>104</v>
      </c>
      <c r="B62" s="75">
        <v>232.2</v>
      </c>
      <c r="C62" s="75">
        <v>80.5</v>
      </c>
      <c r="D62" s="135">
        <f t="shared" si="0"/>
        <v>88</v>
      </c>
      <c r="E62" s="75"/>
      <c r="F62" s="78">
        <v>12.75</v>
      </c>
      <c r="G62" s="78">
        <v>12.75</v>
      </c>
      <c r="H62" s="78">
        <v>13.06</v>
      </c>
      <c r="I62">
        <v>58.12</v>
      </c>
      <c r="J62">
        <v>272.11</v>
      </c>
      <c r="K62">
        <v>80.63</v>
      </c>
      <c r="L62">
        <v>10.55</v>
      </c>
      <c r="M62">
        <v>13.18</v>
      </c>
      <c r="N62" s="135">
        <v>29.33</v>
      </c>
      <c r="O62" s="135">
        <v>29.34</v>
      </c>
      <c r="P62" s="135">
        <v>29.33</v>
      </c>
      <c r="Q62">
        <v>9.6199999999999992</v>
      </c>
      <c r="R62">
        <v>47.91</v>
      </c>
      <c r="S62">
        <v>7.26</v>
      </c>
      <c r="T62">
        <v>23.1</v>
      </c>
      <c r="U62">
        <v>7.7</v>
      </c>
      <c r="V62">
        <v>7.71</v>
      </c>
      <c r="W62">
        <v>178.63</v>
      </c>
      <c r="X62">
        <v>35.72</v>
      </c>
      <c r="Y62">
        <v>60.96</v>
      </c>
      <c r="Z62">
        <v>36.090000000000003</v>
      </c>
      <c r="AA62">
        <v>96.67</v>
      </c>
      <c r="AB62">
        <v>48.33</v>
      </c>
      <c r="AC62">
        <v>3.63</v>
      </c>
      <c r="AD62">
        <v>11.9</v>
      </c>
      <c r="AE62">
        <v>11.9</v>
      </c>
    </row>
    <row r="63" spans="1:31">
      <c r="A63" t="s">
        <v>105</v>
      </c>
      <c r="B63" s="75">
        <v>232.2</v>
      </c>
      <c r="C63" s="75">
        <v>80.5</v>
      </c>
      <c r="D63" s="135">
        <f t="shared" si="0"/>
        <v>88</v>
      </c>
      <c r="E63" s="75"/>
      <c r="F63" s="78">
        <v>12.25</v>
      </c>
      <c r="G63" s="78">
        <v>12.25</v>
      </c>
      <c r="H63" s="78">
        <v>12.55</v>
      </c>
      <c r="I63">
        <v>58.12</v>
      </c>
      <c r="J63">
        <v>272.11</v>
      </c>
      <c r="K63">
        <v>80.63</v>
      </c>
      <c r="L63">
        <v>10.55</v>
      </c>
      <c r="M63">
        <v>15.98</v>
      </c>
      <c r="N63" s="135">
        <v>29.33</v>
      </c>
      <c r="O63" s="135">
        <v>29.34</v>
      </c>
      <c r="P63" s="135">
        <v>29.33</v>
      </c>
      <c r="Q63">
        <v>10.79</v>
      </c>
      <c r="R63">
        <v>38.24</v>
      </c>
      <c r="S63">
        <v>7.49</v>
      </c>
      <c r="T63">
        <v>23.99</v>
      </c>
      <c r="U63">
        <v>8</v>
      </c>
      <c r="V63">
        <v>7.99</v>
      </c>
      <c r="W63">
        <v>169.42</v>
      </c>
      <c r="X63">
        <v>33.880000000000003</v>
      </c>
      <c r="Y63">
        <v>57.05</v>
      </c>
      <c r="Z63">
        <v>38.82</v>
      </c>
      <c r="AA63">
        <v>96.67</v>
      </c>
      <c r="AB63">
        <v>48.33</v>
      </c>
      <c r="AC63">
        <v>3.73</v>
      </c>
      <c r="AD63">
        <v>11.7</v>
      </c>
      <c r="AE63">
        <v>11.7</v>
      </c>
    </row>
    <row r="64" spans="1:31">
      <c r="A64" t="s">
        <v>106</v>
      </c>
      <c r="B64" s="75">
        <v>232.2</v>
      </c>
      <c r="C64" s="75">
        <v>80.5</v>
      </c>
      <c r="D64" s="135">
        <f t="shared" si="0"/>
        <v>88</v>
      </c>
      <c r="E64" s="75"/>
      <c r="F64" s="78">
        <v>11.62</v>
      </c>
      <c r="G64" s="78">
        <v>11.62</v>
      </c>
      <c r="H64" s="78">
        <v>11.92</v>
      </c>
      <c r="I64">
        <v>58.12</v>
      </c>
      <c r="J64">
        <v>272.11</v>
      </c>
      <c r="K64">
        <v>80.63</v>
      </c>
      <c r="L64">
        <v>10.55</v>
      </c>
      <c r="M64">
        <v>18.28</v>
      </c>
      <c r="N64" s="135">
        <v>29.33</v>
      </c>
      <c r="O64" s="135">
        <v>29.34</v>
      </c>
      <c r="P64" s="135">
        <v>29.33</v>
      </c>
      <c r="Q64">
        <v>10.79</v>
      </c>
      <c r="R64">
        <v>35.94</v>
      </c>
      <c r="S64">
        <v>7.49</v>
      </c>
      <c r="T64">
        <v>24.22</v>
      </c>
      <c r="U64">
        <v>8.07</v>
      </c>
      <c r="V64">
        <v>8.08</v>
      </c>
      <c r="W64">
        <v>172.29</v>
      </c>
      <c r="X64">
        <v>34.46</v>
      </c>
      <c r="Y64">
        <v>53.92</v>
      </c>
      <c r="Z64">
        <v>36.78</v>
      </c>
      <c r="AA64">
        <v>93.34</v>
      </c>
      <c r="AB64">
        <v>46.66</v>
      </c>
      <c r="AC64">
        <v>3.73</v>
      </c>
      <c r="AD64">
        <v>11.44</v>
      </c>
      <c r="AE64">
        <v>11.44</v>
      </c>
    </row>
    <row r="65" spans="1:31">
      <c r="A65" t="s">
        <v>107</v>
      </c>
      <c r="B65" s="75">
        <v>232.2</v>
      </c>
      <c r="C65" s="75">
        <v>80.5</v>
      </c>
      <c r="D65" s="135">
        <f t="shared" si="0"/>
        <v>88</v>
      </c>
      <c r="E65" s="75"/>
      <c r="F65" s="78">
        <v>11.05</v>
      </c>
      <c r="G65" s="78">
        <v>11.05</v>
      </c>
      <c r="H65" s="78">
        <v>11.33</v>
      </c>
      <c r="I65">
        <v>58.12</v>
      </c>
      <c r="J65">
        <v>272.11</v>
      </c>
      <c r="K65">
        <v>80.63</v>
      </c>
      <c r="L65">
        <v>10.55</v>
      </c>
      <c r="M65">
        <v>13.05</v>
      </c>
      <c r="N65" s="135">
        <v>29.33</v>
      </c>
      <c r="O65" s="135">
        <v>29.34</v>
      </c>
      <c r="P65" s="135">
        <v>29.33</v>
      </c>
      <c r="Q65">
        <v>10.79</v>
      </c>
      <c r="R65">
        <v>33.93</v>
      </c>
      <c r="S65">
        <v>7.49</v>
      </c>
      <c r="T65">
        <v>24.35</v>
      </c>
      <c r="U65">
        <v>8.1199999999999992</v>
      </c>
      <c r="V65">
        <v>8.11</v>
      </c>
      <c r="W65">
        <v>187.38</v>
      </c>
      <c r="X65">
        <v>37.479999999999997</v>
      </c>
      <c r="Y65">
        <v>50.82</v>
      </c>
      <c r="Z65">
        <v>34.200000000000003</v>
      </c>
      <c r="AA65">
        <v>93.34</v>
      </c>
      <c r="AB65">
        <v>46.66</v>
      </c>
      <c r="AC65">
        <v>3.73</v>
      </c>
      <c r="AD65">
        <v>12.56</v>
      </c>
      <c r="AE65">
        <v>12.56</v>
      </c>
    </row>
    <row r="66" spans="1:31">
      <c r="A66" t="s">
        <v>108</v>
      </c>
      <c r="B66" s="75">
        <v>232.2</v>
      </c>
      <c r="C66" s="75">
        <v>80.5</v>
      </c>
      <c r="D66" s="135">
        <f t="shared" si="0"/>
        <v>88</v>
      </c>
      <c r="E66" s="75"/>
      <c r="F66" s="78">
        <v>10.29</v>
      </c>
      <c r="G66" s="78">
        <v>10.29</v>
      </c>
      <c r="H66" s="78">
        <v>10.54</v>
      </c>
      <c r="I66">
        <v>58.12</v>
      </c>
      <c r="J66">
        <v>272.11</v>
      </c>
      <c r="K66">
        <v>80.63</v>
      </c>
      <c r="L66">
        <v>10.55</v>
      </c>
      <c r="M66">
        <v>12.41</v>
      </c>
      <c r="N66" s="135">
        <v>29.33</v>
      </c>
      <c r="O66" s="135">
        <v>29.34</v>
      </c>
      <c r="P66" s="135">
        <v>29.33</v>
      </c>
      <c r="Q66">
        <v>10.79</v>
      </c>
      <c r="R66">
        <v>31.8</v>
      </c>
      <c r="S66">
        <v>7.49</v>
      </c>
      <c r="T66">
        <v>24.75</v>
      </c>
      <c r="U66">
        <v>8.25</v>
      </c>
      <c r="V66">
        <v>8.26</v>
      </c>
      <c r="W66">
        <v>177.04</v>
      </c>
      <c r="X66">
        <v>35.409999999999997</v>
      </c>
      <c r="Y66">
        <v>47.37</v>
      </c>
      <c r="Z66">
        <v>31.64</v>
      </c>
      <c r="AA66">
        <v>90</v>
      </c>
      <c r="AB66">
        <v>45</v>
      </c>
      <c r="AC66">
        <v>3.77</v>
      </c>
      <c r="AD66">
        <v>12.6</v>
      </c>
      <c r="AE66">
        <v>12.6</v>
      </c>
    </row>
    <row r="67" spans="1:31">
      <c r="A67" t="s">
        <v>109</v>
      </c>
      <c r="B67" s="75">
        <v>232.2</v>
      </c>
      <c r="C67" s="75">
        <v>80.5</v>
      </c>
      <c r="D67" s="135">
        <f t="shared" si="0"/>
        <v>88</v>
      </c>
      <c r="E67" s="75"/>
      <c r="F67" s="78">
        <v>9.61</v>
      </c>
      <c r="G67" s="78">
        <v>9.61</v>
      </c>
      <c r="H67" s="78">
        <v>9.85</v>
      </c>
      <c r="I67">
        <v>58.12</v>
      </c>
      <c r="J67">
        <v>272.11</v>
      </c>
      <c r="K67">
        <v>80.63</v>
      </c>
      <c r="L67">
        <v>10.55</v>
      </c>
      <c r="M67">
        <v>11.27</v>
      </c>
      <c r="N67" s="135">
        <v>29.33</v>
      </c>
      <c r="O67" s="135">
        <v>29.34</v>
      </c>
      <c r="P67" s="135">
        <v>29.33</v>
      </c>
      <c r="Q67">
        <v>10.79</v>
      </c>
      <c r="R67">
        <v>28.73</v>
      </c>
      <c r="S67">
        <v>7.82</v>
      </c>
      <c r="T67">
        <v>24.5</v>
      </c>
      <c r="U67">
        <v>8.17</v>
      </c>
      <c r="V67">
        <v>8.17</v>
      </c>
      <c r="W67">
        <v>164.69</v>
      </c>
      <c r="X67">
        <v>32.94</v>
      </c>
      <c r="Y67">
        <v>44.18</v>
      </c>
      <c r="Z67">
        <v>28.85</v>
      </c>
      <c r="AA67">
        <v>86.67</v>
      </c>
      <c r="AB67">
        <v>43.33</v>
      </c>
      <c r="AC67">
        <v>3.79</v>
      </c>
      <c r="AD67">
        <v>12.78</v>
      </c>
      <c r="AE67">
        <v>12.78</v>
      </c>
    </row>
    <row r="68" spans="1:31">
      <c r="A68" t="s">
        <v>110</v>
      </c>
      <c r="B68" s="75">
        <v>232.2</v>
      </c>
      <c r="C68" s="75">
        <v>80.5</v>
      </c>
      <c r="D68" s="135">
        <f t="shared" ref="D68:D98" si="1">N68+O68+P68</f>
        <v>88</v>
      </c>
      <c r="E68" s="75"/>
      <c r="F68" s="78">
        <v>8.73</v>
      </c>
      <c r="G68" s="78">
        <v>8.73</v>
      </c>
      <c r="H68" s="78">
        <v>8.9499999999999993</v>
      </c>
      <c r="I68">
        <v>58.12</v>
      </c>
      <c r="J68">
        <v>272.11</v>
      </c>
      <c r="K68">
        <v>80.63</v>
      </c>
      <c r="L68">
        <v>10.55</v>
      </c>
      <c r="M68">
        <v>10.11</v>
      </c>
      <c r="N68" s="135">
        <v>29.33</v>
      </c>
      <c r="O68" s="135">
        <v>29.34</v>
      </c>
      <c r="P68" s="135">
        <v>29.33</v>
      </c>
      <c r="Q68">
        <v>10.79</v>
      </c>
      <c r="R68">
        <v>24.48</v>
      </c>
      <c r="S68">
        <v>7.82</v>
      </c>
      <c r="T68">
        <v>24.15</v>
      </c>
      <c r="U68">
        <v>8.0500000000000007</v>
      </c>
      <c r="V68">
        <v>8.0500000000000007</v>
      </c>
      <c r="W68">
        <v>150.63</v>
      </c>
      <c r="X68">
        <v>30.12</v>
      </c>
      <c r="Y68">
        <v>41.25</v>
      </c>
      <c r="Z68">
        <v>25.73</v>
      </c>
      <c r="AA68">
        <v>83.34</v>
      </c>
      <c r="AB68">
        <v>41.66</v>
      </c>
      <c r="AC68">
        <v>3.81</v>
      </c>
      <c r="AD68">
        <v>12.95</v>
      </c>
      <c r="AE68">
        <v>12.95</v>
      </c>
    </row>
    <row r="69" spans="1:31">
      <c r="A69" t="s">
        <v>111</v>
      </c>
      <c r="B69" s="75">
        <v>232.2</v>
      </c>
      <c r="C69" s="75">
        <v>80.5</v>
      </c>
      <c r="D69" s="135">
        <f t="shared" si="1"/>
        <v>88</v>
      </c>
      <c r="E69" s="75"/>
      <c r="F69" s="78">
        <v>7.84</v>
      </c>
      <c r="G69" s="78">
        <v>7.84</v>
      </c>
      <c r="H69" s="78">
        <v>8.0299999999999994</v>
      </c>
      <c r="I69">
        <v>58.12</v>
      </c>
      <c r="J69">
        <v>272.11</v>
      </c>
      <c r="K69">
        <v>80.63</v>
      </c>
      <c r="L69">
        <v>10.55</v>
      </c>
      <c r="M69">
        <v>9.01</v>
      </c>
      <c r="N69" s="135">
        <v>29.33</v>
      </c>
      <c r="O69" s="135">
        <v>29.34</v>
      </c>
      <c r="P69" s="135">
        <v>29.33</v>
      </c>
      <c r="Q69">
        <v>10.79</v>
      </c>
      <c r="R69">
        <v>20.07</v>
      </c>
      <c r="S69">
        <v>7.82</v>
      </c>
      <c r="T69">
        <v>23.44</v>
      </c>
      <c r="U69">
        <v>7.81</v>
      </c>
      <c r="V69">
        <v>7.82</v>
      </c>
      <c r="W69">
        <v>135.04</v>
      </c>
      <c r="X69">
        <v>27.01</v>
      </c>
      <c r="Y69">
        <v>36.82</v>
      </c>
      <c r="Z69">
        <v>25.56</v>
      </c>
      <c r="AA69">
        <v>76.67</v>
      </c>
      <c r="AB69">
        <v>38.33</v>
      </c>
      <c r="AC69">
        <v>3.82</v>
      </c>
      <c r="AD69">
        <v>13.11</v>
      </c>
      <c r="AE69">
        <v>13.11</v>
      </c>
    </row>
    <row r="70" spans="1:31">
      <c r="A70" t="s">
        <v>112</v>
      </c>
      <c r="B70" s="75">
        <v>232.2</v>
      </c>
      <c r="C70" s="75">
        <v>80.5</v>
      </c>
      <c r="D70" s="135">
        <f t="shared" si="1"/>
        <v>88</v>
      </c>
      <c r="E70" s="75"/>
      <c r="F70" s="78">
        <v>6.92</v>
      </c>
      <c r="G70" s="78">
        <v>6.92</v>
      </c>
      <c r="H70" s="78">
        <v>7.09</v>
      </c>
      <c r="I70">
        <v>58.12</v>
      </c>
      <c r="J70">
        <v>272.11</v>
      </c>
      <c r="K70">
        <v>80.63</v>
      </c>
      <c r="L70">
        <v>10.55</v>
      </c>
      <c r="M70">
        <v>8.1999999999999993</v>
      </c>
      <c r="N70" s="135">
        <v>29.33</v>
      </c>
      <c r="O70" s="135">
        <v>29.34</v>
      </c>
      <c r="P70" s="135">
        <v>29.33</v>
      </c>
      <c r="Q70">
        <v>10.79</v>
      </c>
      <c r="R70">
        <v>15.71</v>
      </c>
      <c r="S70">
        <v>7.82</v>
      </c>
      <c r="T70">
        <v>23.02</v>
      </c>
      <c r="U70">
        <v>7.67</v>
      </c>
      <c r="V70">
        <v>7.68</v>
      </c>
      <c r="W70">
        <v>118.1</v>
      </c>
      <c r="X70">
        <v>23.62</v>
      </c>
      <c r="Y70">
        <v>31.88</v>
      </c>
      <c r="Z70">
        <v>21.84</v>
      </c>
      <c r="AA70">
        <v>66.67</v>
      </c>
      <c r="AB70">
        <v>33.33</v>
      </c>
      <c r="AC70">
        <v>3.84</v>
      </c>
      <c r="AD70">
        <v>13.24</v>
      </c>
      <c r="AE70">
        <v>13.24</v>
      </c>
    </row>
    <row r="71" spans="1:31">
      <c r="A71" t="s">
        <v>113</v>
      </c>
      <c r="B71" s="75">
        <v>230.23</v>
      </c>
      <c r="C71" s="75">
        <v>80.5</v>
      </c>
      <c r="D71" s="135">
        <f t="shared" si="1"/>
        <v>88</v>
      </c>
      <c r="E71" s="75"/>
      <c r="F71" s="78">
        <v>6.05</v>
      </c>
      <c r="G71" s="78">
        <v>6.05</v>
      </c>
      <c r="H71" s="78">
        <v>6.2</v>
      </c>
      <c r="I71">
        <v>58.12</v>
      </c>
      <c r="J71">
        <v>272.11</v>
      </c>
      <c r="K71">
        <v>80.63</v>
      </c>
      <c r="L71">
        <v>10.55</v>
      </c>
      <c r="M71">
        <v>14.61</v>
      </c>
      <c r="N71" s="135">
        <v>29.33</v>
      </c>
      <c r="O71" s="135">
        <v>29.34</v>
      </c>
      <c r="P71" s="135">
        <v>29.33</v>
      </c>
      <c r="Q71">
        <v>10.79</v>
      </c>
      <c r="R71">
        <v>12.08</v>
      </c>
      <c r="S71">
        <v>8.2799999999999994</v>
      </c>
      <c r="T71">
        <v>22.6</v>
      </c>
      <c r="U71">
        <v>7.53</v>
      </c>
      <c r="V71">
        <v>7.53</v>
      </c>
      <c r="W71">
        <v>100.22</v>
      </c>
      <c r="X71">
        <v>20.04</v>
      </c>
      <c r="Y71">
        <v>26.73</v>
      </c>
      <c r="Z71">
        <v>18.37</v>
      </c>
      <c r="AA71">
        <v>56.67</v>
      </c>
      <c r="AB71">
        <v>28.33</v>
      </c>
      <c r="AC71">
        <v>4.05</v>
      </c>
      <c r="AD71">
        <v>13.51</v>
      </c>
      <c r="AE71">
        <v>13.51</v>
      </c>
    </row>
    <row r="72" spans="1:31">
      <c r="A72" t="s">
        <v>114</v>
      </c>
      <c r="B72" s="75">
        <v>230.23</v>
      </c>
      <c r="C72" s="75">
        <v>80.5</v>
      </c>
      <c r="D72" s="135">
        <f t="shared" si="1"/>
        <v>85.34</v>
      </c>
      <c r="E72" s="75"/>
      <c r="F72" s="78">
        <v>5.0199999999999996</v>
      </c>
      <c r="G72" s="78">
        <v>5.0199999999999996</v>
      </c>
      <c r="H72" s="78">
        <v>5.15</v>
      </c>
      <c r="I72">
        <v>58.12</v>
      </c>
      <c r="J72">
        <v>272.11</v>
      </c>
      <c r="K72">
        <v>80.63</v>
      </c>
      <c r="L72">
        <v>10.55</v>
      </c>
      <c r="M72">
        <v>13.6</v>
      </c>
      <c r="N72" s="135">
        <v>27.55</v>
      </c>
      <c r="O72" s="135">
        <v>29.97</v>
      </c>
      <c r="P72" s="135">
        <v>27.82</v>
      </c>
      <c r="Q72">
        <v>10.79</v>
      </c>
      <c r="R72">
        <v>9.1</v>
      </c>
      <c r="S72">
        <v>8.2799999999999994</v>
      </c>
      <c r="T72">
        <v>23.91</v>
      </c>
      <c r="U72">
        <v>7.97</v>
      </c>
      <c r="V72">
        <v>7.97</v>
      </c>
      <c r="W72">
        <v>82</v>
      </c>
      <c r="X72">
        <v>16.399999999999999</v>
      </c>
      <c r="Y72">
        <v>21.72</v>
      </c>
      <c r="Z72">
        <v>14.93</v>
      </c>
      <c r="AA72">
        <v>46.67</v>
      </c>
      <c r="AB72">
        <v>23.33</v>
      </c>
      <c r="AC72">
        <v>4.3</v>
      </c>
      <c r="AD72">
        <v>13.76</v>
      </c>
      <c r="AE72">
        <v>13.76</v>
      </c>
    </row>
    <row r="73" spans="1:31">
      <c r="A73" t="s">
        <v>115</v>
      </c>
      <c r="B73" s="75">
        <v>230.23</v>
      </c>
      <c r="C73" s="75">
        <v>80.5</v>
      </c>
      <c r="D73" s="135">
        <f t="shared" si="1"/>
        <v>55.09</v>
      </c>
      <c r="E73" s="75"/>
      <c r="F73" s="78">
        <v>4.03</v>
      </c>
      <c r="G73" s="78">
        <v>4.03</v>
      </c>
      <c r="H73" s="78">
        <v>4.13</v>
      </c>
      <c r="I73">
        <v>58.12</v>
      </c>
      <c r="J73">
        <v>272.11</v>
      </c>
      <c r="K73">
        <v>80.63</v>
      </c>
      <c r="L73">
        <v>10.55</v>
      </c>
      <c r="M73">
        <v>7.03</v>
      </c>
      <c r="N73" s="135">
        <v>17.22</v>
      </c>
      <c r="O73" s="135">
        <v>20.48</v>
      </c>
      <c r="P73" s="135">
        <v>17.39</v>
      </c>
      <c r="Q73">
        <v>10.79</v>
      </c>
      <c r="R73">
        <v>6.45</v>
      </c>
      <c r="S73">
        <v>8.2799999999999994</v>
      </c>
      <c r="T73">
        <v>28.29</v>
      </c>
      <c r="U73">
        <v>9.43</v>
      </c>
      <c r="V73">
        <v>9.43</v>
      </c>
      <c r="W73">
        <v>64.349999999999994</v>
      </c>
      <c r="X73">
        <v>12.87</v>
      </c>
      <c r="Y73">
        <v>16.88</v>
      </c>
      <c r="Z73">
        <v>11.64</v>
      </c>
      <c r="AA73">
        <v>36.67</v>
      </c>
      <c r="AB73">
        <v>18.329999999999998</v>
      </c>
      <c r="AC73">
        <v>4.5999999999999996</v>
      </c>
      <c r="AD73">
        <v>13.99</v>
      </c>
      <c r="AE73">
        <v>13.99</v>
      </c>
    </row>
    <row r="74" spans="1:31">
      <c r="A74" t="s">
        <v>116</v>
      </c>
      <c r="B74" s="75">
        <v>230.23</v>
      </c>
      <c r="C74" s="75">
        <v>80.5</v>
      </c>
      <c r="D74" s="135">
        <f t="shared" si="1"/>
        <v>33.1</v>
      </c>
      <c r="E74" s="75"/>
      <c r="F74" s="78">
        <v>3.18</v>
      </c>
      <c r="G74" s="78">
        <v>3.18</v>
      </c>
      <c r="H74" s="78">
        <v>3.26</v>
      </c>
      <c r="I74">
        <v>58.12</v>
      </c>
      <c r="J74">
        <v>272.11</v>
      </c>
      <c r="K74">
        <v>80.63</v>
      </c>
      <c r="L74">
        <v>10.55</v>
      </c>
      <c r="M74">
        <v>7</v>
      </c>
      <c r="N74" s="135">
        <v>9.51</v>
      </c>
      <c r="O74" s="135">
        <v>13.99</v>
      </c>
      <c r="P74" s="135">
        <v>9.6</v>
      </c>
      <c r="Q74">
        <v>10.79</v>
      </c>
      <c r="R74">
        <v>3.95</v>
      </c>
      <c r="S74">
        <v>8.2799999999999994</v>
      </c>
      <c r="T74">
        <v>30.89</v>
      </c>
      <c r="U74">
        <v>10.3</v>
      </c>
      <c r="V74">
        <v>10.28</v>
      </c>
      <c r="W74">
        <v>48.23</v>
      </c>
      <c r="X74">
        <v>9.65</v>
      </c>
      <c r="Y74">
        <v>15.88</v>
      </c>
      <c r="Z74">
        <v>8.56</v>
      </c>
      <c r="AA74">
        <v>29.63</v>
      </c>
      <c r="AB74">
        <v>14.82</v>
      </c>
      <c r="AC74">
        <v>5.29</v>
      </c>
      <c r="AD74">
        <v>14.24</v>
      </c>
      <c r="AE74">
        <v>14.24</v>
      </c>
    </row>
    <row r="75" spans="1:31">
      <c r="A75" t="s">
        <v>117</v>
      </c>
      <c r="B75" s="75">
        <v>232.2</v>
      </c>
      <c r="C75" s="75">
        <v>80.5</v>
      </c>
      <c r="D75" s="135">
        <f t="shared" si="1"/>
        <v>0</v>
      </c>
      <c r="E75" s="75"/>
      <c r="F75" s="78">
        <v>2.4300000000000002</v>
      </c>
      <c r="G75" s="78">
        <v>2.4300000000000002</v>
      </c>
      <c r="H75" s="78">
        <v>2.4900000000000002</v>
      </c>
      <c r="I75">
        <v>58.12</v>
      </c>
      <c r="J75">
        <v>272.11</v>
      </c>
      <c r="K75">
        <v>80.63</v>
      </c>
      <c r="L75">
        <v>10.55</v>
      </c>
      <c r="M75">
        <v>7</v>
      </c>
      <c r="N75" s="135">
        <v>0</v>
      </c>
      <c r="O75" s="135">
        <v>0</v>
      </c>
      <c r="P75" s="135">
        <v>0</v>
      </c>
      <c r="Q75">
        <v>10.79</v>
      </c>
      <c r="R75">
        <v>1.96</v>
      </c>
      <c r="S75">
        <v>8.2799999999999994</v>
      </c>
      <c r="T75">
        <v>31.07</v>
      </c>
      <c r="U75">
        <v>10.36</v>
      </c>
      <c r="V75">
        <v>10.35</v>
      </c>
      <c r="W75">
        <v>34.42</v>
      </c>
      <c r="X75">
        <v>6.88</v>
      </c>
      <c r="Y75">
        <v>12.34</v>
      </c>
      <c r="Z75">
        <v>5.61</v>
      </c>
      <c r="AA75">
        <v>19.989999999999998</v>
      </c>
      <c r="AB75">
        <v>9.99</v>
      </c>
      <c r="AC75">
        <v>5.0599999999999996</v>
      </c>
      <c r="AD75">
        <v>13.85</v>
      </c>
      <c r="AE75">
        <v>13.85</v>
      </c>
    </row>
    <row r="76" spans="1:31">
      <c r="A76" t="s">
        <v>118</v>
      </c>
      <c r="B76" s="75">
        <v>232.2</v>
      </c>
      <c r="C76" s="75">
        <v>80.5</v>
      </c>
      <c r="D76" s="135">
        <f t="shared" si="1"/>
        <v>0</v>
      </c>
      <c r="E76" s="75"/>
      <c r="F76" s="78">
        <v>1.78</v>
      </c>
      <c r="G76" s="78">
        <v>1.78</v>
      </c>
      <c r="H76" s="78">
        <v>1.82</v>
      </c>
      <c r="I76">
        <v>58.12</v>
      </c>
      <c r="J76">
        <v>272.11</v>
      </c>
      <c r="K76">
        <v>80.63</v>
      </c>
      <c r="L76">
        <v>10.55</v>
      </c>
      <c r="M76">
        <v>6.68</v>
      </c>
      <c r="N76" s="135">
        <v>0</v>
      </c>
      <c r="O76" s="135">
        <v>0</v>
      </c>
      <c r="P76" s="135">
        <v>0</v>
      </c>
      <c r="Q76">
        <v>10.79</v>
      </c>
      <c r="R76">
        <v>0.81</v>
      </c>
      <c r="S76">
        <v>8.2799999999999994</v>
      </c>
      <c r="T76">
        <v>29</v>
      </c>
      <c r="U76">
        <v>9.67</v>
      </c>
      <c r="V76">
        <v>9.66</v>
      </c>
      <c r="W76">
        <v>23.33</v>
      </c>
      <c r="X76">
        <v>4.66</v>
      </c>
      <c r="Y76">
        <v>9.1999999999999993</v>
      </c>
      <c r="Z76">
        <v>2.5099999999999998</v>
      </c>
      <c r="AA76">
        <v>12.15</v>
      </c>
      <c r="AB76">
        <v>6.07</v>
      </c>
      <c r="AC76">
        <v>4.76</v>
      </c>
      <c r="AD76">
        <v>13.67</v>
      </c>
      <c r="AE76">
        <v>13.67</v>
      </c>
    </row>
    <row r="77" spans="1:31">
      <c r="A77" t="s">
        <v>119</v>
      </c>
      <c r="B77" s="75">
        <v>232.2</v>
      </c>
      <c r="C77" s="75">
        <v>80.5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58.12</v>
      </c>
      <c r="J77">
        <v>272.11</v>
      </c>
      <c r="K77">
        <v>80.63</v>
      </c>
      <c r="L77">
        <v>10.6</v>
      </c>
      <c r="M77">
        <v>6.2</v>
      </c>
      <c r="N77" s="135">
        <v>0</v>
      </c>
      <c r="O77" s="135">
        <v>0</v>
      </c>
      <c r="P77" s="135">
        <v>0</v>
      </c>
      <c r="Q77">
        <v>10.79</v>
      </c>
      <c r="R77">
        <v>0.21</v>
      </c>
      <c r="S77">
        <v>8.2799999999999994</v>
      </c>
      <c r="T77">
        <v>23.27</v>
      </c>
      <c r="U77">
        <v>7.76</v>
      </c>
      <c r="V77">
        <v>7.74</v>
      </c>
      <c r="W77">
        <v>14.99</v>
      </c>
      <c r="X77">
        <v>3</v>
      </c>
      <c r="Y77">
        <v>6.64</v>
      </c>
      <c r="Z77">
        <v>0</v>
      </c>
      <c r="AA77">
        <v>6.67</v>
      </c>
      <c r="AB77">
        <v>3.33</v>
      </c>
      <c r="AC77">
        <v>3.52</v>
      </c>
      <c r="AD77">
        <v>11.55</v>
      </c>
      <c r="AE77">
        <v>11.55</v>
      </c>
    </row>
    <row r="78" spans="1:31">
      <c r="A78" t="s">
        <v>120</v>
      </c>
      <c r="B78" s="75">
        <v>232.2</v>
      </c>
      <c r="C78" s="75">
        <v>80.5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58.12</v>
      </c>
      <c r="J78">
        <v>272.11</v>
      </c>
      <c r="K78">
        <v>80.63</v>
      </c>
      <c r="L78">
        <v>10.6</v>
      </c>
      <c r="M78">
        <v>5.6</v>
      </c>
      <c r="N78" s="135">
        <v>0</v>
      </c>
      <c r="O78" s="135">
        <v>0</v>
      </c>
      <c r="P78" s="135">
        <v>0</v>
      </c>
      <c r="Q78">
        <v>10.79</v>
      </c>
      <c r="R78">
        <v>0</v>
      </c>
      <c r="S78">
        <v>8.2799999999999994</v>
      </c>
      <c r="T78">
        <v>22.98</v>
      </c>
      <c r="U78">
        <v>7.66</v>
      </c>
      <c r="V78">
        <v>7.66</v>
      </c>
      <c r="W78">
        <v>9.06</v>
      </c>
      <c r="X78">
        <v>1.81</v>
      </c>
      <c r="Y78">
        <v>4.6500000000000004</v>
      </c>
      <c r="Z78">
        <v>0</v>
      </c>
      <c r="AA78">
        <v>1.19</v>
      </c>
      <c r="AB78">
        <v>0.6</v>
      </c>
      <c r="AC78">
        <v>3.45</v>
      </c>
      <c r="AD78">
        <v>11.64</v>
      </c>
      <c r="AE78">
        <v>11.64</v>
      </c>
    </row>
    <row r="79" spans="1:31">
      <c r="A79" t="s">
        <v>121</v>
      </c>
      <c r="B79" s="75">
        <v>232.2</v>
      </c>
      <c r="C79" s="75">
        <v>80.5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58.12</v>
      </c>
      <c r="J79">
        <v>272.11</v>
      </c>
      <c r="K79">
        <v>80.63</v>
      </c>
      <c r="L79">
        <v>10.6</v>
      </c>
      <c r="M79">
        <v>4.59</v>
      </c>
      <c r="N79" s="135">
        <v>0</v>
      </c>
      <c r="O79" s="135">
        <v>0</v>
      </c>
      <c r="P79" s="135">
        <v>0</v>
      </c>
      <c r="Q79">
        <v>10.79</v>
      </c>
      <c r="R79">
        <v>0</v>
      </c>
      <c r="S79">
        <v>8.19</v>
      </c>
      <c r="T79">
        <v>23.64</v>
      </c>
      <c r="U79">
        <v>7.88</v>
      </c>
      <c r="V79">
        <v>7.88</v>
      </c>
      <c r="W79">
        <v>5.1100000000000003</v>
      </c>
      <c r="X79">
        <v>1.02</v>
      </c>
      <c r="Y79">
        <v>2.98</v>
      </c>
      <c r="Z79">
        <v>0</v>
      </c>
      <c r="AA79">
        <v>0</v>
      </c>
      <c r="AB79">
        <v>0</v>
      </c>
      <c r="AC79">
        <v>3.41</v>
      </c>
      <c r="AD79">
        <v>11.55</v>
      </c>
      <c r="AE79">
        <v>11.55</v>
      </c>
    </row>
    <row r="80" spans="1:31">
      <c r="A80" t="s">
        <v>122</v>
      </c>
      <c r="B80" s="75">
        <v>232.2</v>
      </c>
      <c r="C80" s="75">
        <v>80.5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58.12</v>
      </c>
      <c r="J80">
        <v>272.11</v>
      </c>
      <c r="K80">
        <v>80.63</v>
      </c>
      <c r="L80">
        <v>10.6</v>
      </c>
      <c r="M80">
        <v>4.1500000000000004</v>
      </c>
      <c r="N80" s="135">
        <v>0</v>
      </c>
      <c r="O80" s="135">
        <v>0</v>
      </c>
      <c r="P80" s="135">
        <v>0</v>
      </c>
      <c r="Q80">
        <v>10.79</v>
      </c>
      <c r="R80">
        <v>0</v>
      </c>
      <c r="S80">
        <v>8.19</v>
      </c>
      <c r="T80">
        <v>24.82</v>
      </c>
      <c r="U80">
        <v>8.27</v>
      </c>
      <c r="V80">
        <v>8.2799999999999994</v>
      </c>
      <c r="W80">
        <v>2.65</v>
      </c>
      <c r="X80">
        <v>0.53</v>
      </c>
      <c r="Y80">
        <v>1.2</v>
      </c>
      <c r="Z80">
        <v>0</v>
      </c>
      <c r="AA80">
        <v>0</v>
      </c>
      <c r="AB80">
        <v>0</v>
      </c>
      <c r="AC80">
        <v>3.62</v>
      </c>
      <c r="AD80">
        <v>11.34</v>
      </c>
      <c r="AE80">
        <v>11.34</v>
      </c>
    </row>
    <row r="81" spans="1:31">
      <c r="A81" t="s">
        <v>123</v>
      </c>
      <c r="B81" s="75">
        <v>232.2</v>
      </c>
      <c r="C81" s="75">
        <v>80.5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58.12</v>
      </c>
      <c r="J81">
        <v>272.11</v>
      </c>
      <c r="K81">
        <v>80.63</v>
      </c>
      <c r="L81">
        <v>10.6</v>
      </c>
      <c r="M81">
        <v>3.98</v>
      </c>
      <c r="N81" s="135">
        <v>0</v>
      </c>
      <c r="O81" s="135">
        <v>0</v>
      </c>
      <c r="P81" s="135">
        <v>0</v>
      </c>
      <c r="Q81">
        <v>10.79</v>
      </c>
      <c r="R81">
        <v>0</v>
      </c>
      <c r="S81">
        <v>8.19</v>
      </c>
      <c r="T81">
        <v>16.3</v>
      </c>
      <c r="U81">
        <v>5.43</v>
      </c>
      <c r="V81">
        <v>5.44</v>
      </c>
      <c r="W81">
        <v>1.23</v>
      </c>
      <c r="X81">
        <v>0.25</v>
      </c>
      <c r="Y81">
        <v>0</v>
      </c>
      <c r="Z81">
        <v>0</v>
      </c>
      <c r="AA81">
        <v>0</v>
      </c>
      <c r="AB81">
        <v>0</v>
      </c>
      <c r="AC81">
        <v>2.64</v>
      </c>
      <c r="AD81">
        <v>11.45</v>
      </c>
      <c r="AE81">
        <v>11.45</v>
      </c>
    </row>
    <row r="82" spans="1:31">
      <c r="A82" t="s">
        <v>124</v>
      </c>
      <c r="B82" s="75">
        <v>232.2</v>
      </c>
      <c r="C82" s="75">
        <v>80.5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58.12</v>
      </c>
      <c r="J82">
        <v>272.11</v>
      </c>
      <c r="K82">
        <v>80.63</v>
      </c>
      <c r="L82">
        <v>10.6</v>
      </c>
      <c r="M82">
        <v>3.7</v>
      </c>
      <c r="N82" s="135">
        <v>0</v>
      </c>
      <c r="O82" s="135">
        <v>0</v>
      </c>
      <c r="P82" s="135">
        <v>0</v>
      </c>
      <c r="Q82">
        <v>10.79</v>
      </c>
      <c r="R82">
        <v>0</v>
      </c>
      <c r="S82">
        <v>8.19</v>
      </c>
      <c r="T82">
        <v>16.11</v>
      </c>
      <c r="U82">
        <v>5.37</v>
      </c>
      <c r="V82">
        <v>5.37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2.65</v>
      </c>
      <c r="AD82">
        <v>6.8</v>
      </c>
      <c r="AE82">
        <v>6.8</v>
      </c>
    </row>
    <row r="83" spans="1:31">
      <c r="A83" t="s">
        <v>125</v>
      </c>
      <c r="B83" s="75">
        <v>232.2</v>
      </c>
      <c r="C83" s="75">
        <v>80.5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58.12</v>
      </c>
      <c r="J83">
        <v>272.11</v>
      </c>
      <c r="K83">
        <v>80.63</v>
      </c>
      <c r="L83">
        <v>10.6</v>
      </c>
      <c r="M83">
        <v>3.51</v>
      </c>
      <c r="N83" s="135">
        <v>0</v>
      </c>
      <c r="O83" s="135">
        <v>0</v>
      </c>
      <c r="P83" s="135">
        <v>0</v>
      </c>
      <c r="Q83">
        <v>10.79</v>
      </c>
      <c r="R83">
        <v>0</v>
      </c>
      <c r="S83">
        <v>8.1</v>
      </c>
      <c r="T83">
        <v>16.07</v>
      </c>
      <c r="U83">
        <v>5.36</v>
      </c>
      <c r="V83">
        <v>5.35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2.59</v>
      </c>
      <c r="AD83">
        <v>6.91</v>
      </c>
      <c r="AE83">
        <v>6.91</v>
      </c>
    </row>
    <row r="84" spans="1:31">
      <c r="A84" t="s">
        <v>126</v>
      </c>
      <c r="B84" s="75">
        <v>232.2</v>
      </c>
      <c r="C84" s="75">
        <v>80.5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58.12</v>
      </c>
      <c r="J84">
        <v>272.11</v>
      </c>
      <c r="K84">
        <v>80.63</v>
      </c>
      <c r="L84">
        <v>10.6</v>
      </c>
      <c r="M84">
        <v>3.48</v>
      </c>
      <c r="N84" s="135">
        <v>0</v>
      </c>
      <c r="O84" s="135">
        <v>0</v>
      </c>
      <c r="P84" s="135">
        <v>0</v>
      </c>
      <c r="Q84">
        <v>10.79</v>
      </c>
      <c r="R84">
        <v>0</v>
      </c>
      <c r="S84">
        <v>8.1</v>
      </c>
      <c r="T84">
        <v>16.03</v>
      </c>
      <c r="U84">
        <v>5.34</v>
      </c>
      <c r="V84">
        <v>5.36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2.46</v>
      </c>
      <c r="AD84">
        <v>6.94</v>
      </c>
      <c r="AE84">
        <v>6.94</v>
      </c>
    </row>
    <row r="85" spans="1:31">
      <c r="A85" t="s">
        <v>127</v>
      </c>
      <c r="B85" s="75">
        <v>232.2</v>
      </c>
      <c r="C85" s="75">
        <v>80.5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58.12</v>
      </c>
      <c r="J85">
        <v>272.11</v>
      </c>
      <c r="K85">
        <v>80.63</v>
      </c>
      <c r="L85">
        <v>10.6</v>
      </c>
      <c r="M85">
        <v>3.42</v>
      </c>
      <c r="N85" s="135">
        <v>0</v>
      </c>
      <c r="O85" s="135">
        <v>0</v>
      </c>
      <c r="P85" s="135">
        <v>0</v>
      </c>
      <c r="Q85">
        <v>10.79</v>
      </c>
      <c r="R85">
        <v>0</v>
      </c>
      <c r="S85">
        <v>8.1</v>
      </c>
      <c r="T85">
        <v>16.28</v>
      </c>
      <c r="U85">
        <v>5.43</v>
      </c>
      <c r="V85">
        <v>5.43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2.44</v>
      </c>
      <c r="AD85">
        <v>6.62</v>
      </c>
      <c r="AE85">
        <v>6.62</v>
      </c>
    </row>
    <row r="86" spans="1:31">
      <c r="A86" t="s">
        <v>128</v>
      </c>
      <c r="B86" s="75">
        <v>232.2</v>
      </c>
      <c r="C86" s="75">
        <v>80.5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58.12</v>
      </c>
      <c r="J86">
        <v>272.11</v>
      </c>
      <c r="K86">
        <v>80.63</v>
      </c>
      <c r="L86">
        <v>10.6</v>
      </c>
      <c r="M86">
        <v>3.69</v>
      </c>
      <c r="N86" s="135">
        <v>0</v>
      </c>
      <c r="O86" s="135">
        <v>0</v>
      </c>
      <c r="P86" s="135">
        <v>0</v>
      </c>
      <c r="Q86">
        <v>10.79</v>
      </c>
      <c r="R86">
        <v>0</v>
      </c>
      <c r="S86">
        <v>8.1</v>
      </c>
      <c r="T86">
        <v>16.239999999999998</v>
      </c>
      <c r="U86">
        <v>5.41</v>
      </c>
      <c r="V86">
        <v>5.42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2.39</v>
      </c>
      <c r="AD86">
        <v>6.42</v>
      </c>
      <c r="AE86">
        <v>6.42</v>
      </c>
    </row>
    <row r="87" spans="1:31">
      <c r="A87" t="s">
        <v>129</v>
      </c>
      <c r="B87" s="75">
        <v>232.2</v>
      </c>
      <c r="C87" s="75">
        <v>80.5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58.12</v>
      </c>
      <c r="J87">
        <v>272.11</v>
      </c>
      <c r="K87">
        <v>80.63</v>
      </c>
      <c r="L87">
        <v>10.6</v>
      </c>
      <c r="M87">
        <v>4.2</v>
      </c>
      <c r="N87" s="135">
        <v>0</v>
      </c>
      <c r="O87" s="135">
        <v>0</v>
      </c>
      <c r="P87" s="135">
        <v>0</v>
      </c>
      <c r="Q87">
        <v>10.79</v>
      </c>
      <c r="R87">
        <v>0</v>
      </c>
      <c r="S87">
        <v>8</v>
      </c>
      <c r="T87">
        <v>16.239999999999998</v>
      </c>
      <c r="U87">
        <v>5.41</v>
      </c>
      <c r="V87">
        <v>5.42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2.61</v>
      </c>
      <c r="AD87">
        <v>6.49</v>
      </c>
      <c r="AE87">
        <v>6.49</v>
      </c>
    </row>
    <row r="88" spans="1:31">
      <c r="A88" t="s">
        <v>130</v>
      </c>
      <c r="B88" s="75">
        <v>232.2</v>
      </c>
      <c r="C88" s="75">
        <v>80.5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58.12</v>
      </c>
      <c r="J88">
        <v>272.11</v>
      </c>
      <c r="K88">
        <v>80.63</v>
      </c>
      <c r="L88">
        <v>10.6</v>
      </c>
      <c r="M88">
        <v>4.24</v>
      </c>
      <c r="N88" s="135">
        <v>0</v>
      </c>
      <c r="O88" s="135">
        <v>0</v>
      </c>
      <c r="P88" s="135">
        <v>0</v>
      </c>
      <c r="Q88">
        <v>10.79</v>
      </c>
      <c r="R88">
        <v>0</v>
      </c>
      <c r="S88">
        <v>8</v>
      </c>
      <c r="T88">
        <v>16.149999999999999</v>
      </c>
      <c r="U88">
        <v>5.38</v>
      </c>
      <c r="V88">
        <v>5.38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2.65</v>
      </c>
      <c r="AD88">
        <v>6.6</v>
      </c>
      <c r="AE88">
        <v>6.6</v>
      </c>
    </row>
    <row r="89" spans="1:31">
      <c r="A89" t="s">
        <v>131</v>
      </c>
      <c r="B89" s="75">
        <v>232.2</v>
      </c>
      <c r="C89" s="75">
        <v>80.5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58.12</v>
      </c>
      <c r="J89">
        <v>272.11</v>
      </c>
      <c r="K89">
        <v>80.63</v>
      </c>
      <c r="L89">
        <v>10.6</v>
      </c>
      <c r="M89">
        <v>4.12</v>
      </c>
      <c r="N89" s="135">
        <v>0</v>
      </c>
      <c r="O89" s="135">
        <v>0</v>
      </c>
      <c r="P89" s="135">
        <v>0</v>
      </c>
      <c r="Q89">
        <v>10.79</v>
      </c>
      <c r="R89">
        <v>0</v>
      </c>
      <c r="S89">
        <v>8</v>
      </c>
      <c r="T89">
        <v>16.63</v>
      </c>
      <c r="U89">
        <v>5.54</v>
      </c>
      <c r="V89">
        <v>5.55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2.67</v>
      </c>
      <c r="AD89">
        <v>6.19</v>
      </c>
      <c r="AE89">
        <v>6.19</v>
      </c>
    </row>
    <row r="90" spans="1:31">
      <c r="A90" t="s">
        <v>132</v>
      </c>
      <c r="B90" s="75">
        <v>232.2</v>
      </c>
      <c r="C90" s="75">
        <v>80.5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58.12</v>
      </c>
      <c r="J90">
        <v>272.11</v>
      </c>
      <c r="K90">
        <v>80.63</v>
      </c>
      <c r="L90">
        <v>10.6</v>
      </c>
      <c r="M90">
        <v>3.78</v>
      </c>
      <c r="N90" s="135">
        <v>0</v>
      </c>
      <c r="O90" s="135">
        <v>0</v>
      </c>
      <c r="P90" s="135">
        <v>0</v>
      </c>
      <c r="Q90">
        <v>10.79</v>
      </c>
      <c r="R90">
        <v>0</v>
      </c>
      <c r="S90">
        <v>8</v>
      </c>
      <c r="T90">
        <v>17.43</v>
      </c>
      <c r="U90">
        <v>5.81</v>
      </c>
      <c r="V90">
        <v>5.81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2.78</v>
      </c>
      <c r="AD90">
        <v>6.12</v>
      </c>
      <c r="AE90">
        <v>6.12</v>
      </c>
    </row>
    <row r="91" spans="1:31">
      <c r="A91" t="s">
        <v>133</v>
      </c>
      <c r="B91" s="75">
        <v>232.2</v>
      </c>
      <c r="C91" s="75">
        <v>80.5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58.12</v>
      </c>
      <c r="J91">
        <v>272.11</v>
      </c>
      <c r="K91">
        <v>80.63</v>
      </c>
      <c r="L91">
        <v>10.6</v>
      </c>
      <c r="M91">
        <v>3.5</v>
      </c>
      <c r="N91" s="135">
        <v>0</v>
      </c>
      <c r="O91" s="135">
        <v>0</v>
      </c>
      <c r="P91" s="135">
        <v>0</v>
      </c>
      <c r="Q91">
        <v>10.79</v>
      </c>
      <c r="R91">
        <v>0</v>
      </c>
      <c r="S91">
        <v>7.82</v>
      </c>
      <c r="T91">
        <v>18.3</v>
      </c>
      <c r="U91">
        <v>6.1</v>
      </c>
      <c r="V91">
        <v>6.09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2.84</v>
      </c>
      <c r="AD91">
        <v>5.96</v>
      </c>
      <c r="AE91">
        <v>5.96</v>
      </c>
    </row>
    <row r="92" spans="1:31">
      <c r="A92" t="s">
        <v>134</v>
      </c>
      <c r="B92" s="75">
        <v>232.2</v>
      </c>
      <c r="C92" s="75">
        <v>80.5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58.12</v>
      </c>
      <c r="J92">
        <v>272.11</v>
      </c>
      <c r="K92">
        <v>80.63</v>
      </c>
      <c r="L92">
        <v>10.6</v>
      </c>
      <c r="M92">
        <v>3</v>
      </c>
      <c r="N92" s="135">
        <v>0</v>
      </c>
      <c r="O92" s="135">
        <v>0</v>
      </c>
      <c r="P92" s="135">
        <v>0</v>
      </c>
      <c r="Q92">
        <v>10.79</v>
      </c>
      <c r="R92">
        <v>0</v>
      </c>
      <c r="S92">
        <v>7.82</v>
      </c>
      <c r="T92">
        <v>19.13</v>
      </c>
      <c r="U92">
        <v>6.38</v>
      </c>
      <c r="V92">
        <v>6.37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2.92</v>
      </c>
      <c r="AD92">
        <v>5.9</v>
      </c>
      <c r="AE92">
        <v>5.9</v>
      </c>
    </row>
    <row r="93" spans="1:31">
      <c r="A93" t="s">
        <v>135</v>
      </c>
      <c r="B93" s="75">
        <v>232.2</v>
      </c>
      <c r="C93" s="75">
        <v>80.5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56.79</v>
      </c>
      <c r="J93">
        <v>272.11</v>
      </c>
      <c r="K93">
        <v>80.63</v>
      </c>
      <c r="L93">
        <v>10.6</v>
      </c>
      <c r="M93">
        <v>2.17</v>
      </c>
      <c r="N93" s="135">
        <v>0</v>
      </c>
      <c r="O93" s="135">
        <v>0</v>
      </c>
      <c r="P93" s="135">
        <v>0</v>
      </c>
      <c r="Q93">
        <v>10.79</v>
      </c>
      <c r="R93">
        <v>0</v>
      </c>
      <c r="S93">
        <v>7.82</v>
      </c>
      <c r="T93">
        <v>15.28</v>
      </c>
      <c r="U93">
        <v>5.09</v>
      </c>
      <c r="V93">
        <v>5.0999999999999996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2.23</v>
      </c>
      <c r="AD93">
        <v>6.04</v>
      </c>
      <c r="AE93">
        <v>6.04</v>
      </c>
    </row>
    <row r="94" spans="1:31">
      <c r="A94" t="s">
        <v>136</v>
      </c>
      <c r="B94" s="75">
        <v>232.2</v>
      </c>
      <c r="C94" s="75">
        <v>80.5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56.79</v>
      </c>
      <c r="J94">
        <v>272.11</v>
      </c>
      <c r="K94">
        <v>80.63</v>
      </c>
      <c r="L94">
        <v>10.6</v>
      </c>
      <c r="M94">
        <v>1.62</v>
      </c>
      <c r="N94" s="135">
        <v>0</v>
      </c>
      <c r="O94" s="135">
        <v>0</v>
      </c>
      <c r="P94" s="135">
        <v>0</v>
      </c>
      <c r="Q94">
        <v>10.79</v>
      </c>
      <c r="R94">
        <v>0</v>
      </c>
      <c r="S94">
        <v>7.82</v>
      </c>
      <c r="T94">
        <v>15.35</v>
      </c>
      <c r="U94">
        <v>5.12</v>
      </c>
      <c r="V94">
        <v>5.12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2.31</v>
      </c>
      <c r="AD94">
        <v>5.34</v>
      </c>
      <c r="AE94">
        <v>5.34</v>
      </c>
    </row>
    <row r="95" spans="1:31">
      <c r="A95" t="s">
        <v>137</v>
      </c>
      <c r="B95" s="75">
        <v>232.2</v>
      </c>
      <c r="C95" s="75">
        <v>80.5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56.79</v>
      </c>
      <c r="J95">
        <v>272.11</v>
      </c>
      <c r="K95">
        <v>80.63</v>
      </c>
      <c r="L95">
        <v>10.6</v>
      </c>
      <c r="M95">
        <v>6.33</v>
      </c>
      <c r="N95" s="135">
        <v>0</v>
      </c>
      <c r="O95" s="135">
        <v>0</v>
      </c>
      <c r="P95" s="135">
        <v>0</v>
      </c>
      <c r="Q95">
        <v>10.79</v>
      </c>
      <c r="R95">
        <v>0</v>
      </c>
      <c r="S95">
        <v>7.63</v>
      </c>
      <c r="T95">
        <v>15.73</v>
      </c>
      <c r="U95">
        <v>5.24</v>
      </c>
      <c r="V95">
        <v>5.25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2.4700000000000002</v>
      </c>
      <c r="AD95">
        <v>5.1100000000000003</v>
      </c>
      <c r="AE95">
        <v>5.1100000000000003</v>
      </c>
    </row>
    <row r="96" spans="1:31">
      <c r="A96" t="s">
        <v>138</v>
      </c>
      <c r="B96" s="75">
        <v>232.2</v>
      </c>
      <c r="C96" s="75">
        <v>80.5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56.79</v>
      </c>
      <c r="J96">
        <v>272.11</v>
      </c>
      <c r="K96">
        <v>80.63</v>
      </c>
      <c r="L96">
        <v>10.6</v>
      </c>
      <c r="M96">
        <v>6.26</v>
      </c>
      <c r="N96" s="135">
        <v>0</v>
      </c>
      <c r="O96" s="135">
        <v>0</v>
      </c>
      <c r="P96" s="135">
        <v>0</v>
      </c>
      <c r="Q96">
        <v>10.79</v>
      </c>
      <c r="R96">
        <v>0</v>
      </c>
      <c r="S96">
        <v>7.63</v>
      </c>
      <c r="T96">
        <v>15.66</v>
      </c>
      <c r="U96">
        <v>5.22</v>
      </c>
      <c r="V96">
        <v>5.22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2.36</v>
      </c>
      <c r="AD96">
        <v>5.9</v>
      </c>
      <c r="AE96">
        <v>5.9</v>
      </c>
    </row>
    <row r="97" spans="1:36">
      <c r="A97" t="s">
        <v>139</v>
      </c>
      <c r="B97" s="75">
        <v>232.2</v>
      </c>
      <c r="C97" s="75">
        <v>80.5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56.79</v>
      </c>
      <c r="J97">
        <v>272.11</v>
      </c>
      <c r="K97">
        <v>80.63</v>
      </c>
      <c r="L97">
        <v>10.6</v>
      </c>
      <c r="M97">
        <v>6.07</v>
      </c>
      <c r="N97" s="135">
        <v>0</v>
      </c>
      <c r="O97" s="135">
        <v>0</v>
      </c>
      <c r="P97" s="135">
        <v>0</v>
      </c>
      <c r="Q97">
        <v>10.79</v>
      </c>
      <c r="R97">
        <v>0</v>
      </c>
      <c r="S97">
        <v>7.63</v>
      </c>
      <c r="T97">
        <v>15.35</v>
      </c>
      <c r="U97">
        <v>5.12</v>
      </c>
      <c r="V97">
        <v>5.12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2.3199999999999998</v>
      </c>
      <c r="AD97">
        <v>7.03</v>
      </c>
      <c r="AE97">
        <v>7.03</v>
      </c>
    </row>
    <row r="98" spans="1:36">
      <c r="A98" t="s">
        <v>140</v>
      </c>
      <c r="B98" s="75">
        <v>232.2</v>
      </c>
      <c r="C98" s="75">
        <v>80.5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56.79</v>
      </c>
      <c r="J98">
        <v>272.11</v>
      </c>
      <c r="K98">
        <v>80.63</v>
      </c>
      <c r="L98">
        <v>10.6</v>
      </c>
      <c r="M98">
        <v>6.01</v>
      </c>
      <c r="N98" s="135">
        <v>0</v>
      </c>
      <c r="O98" s="135">
        <v>0</v>
      </c>
      <c r="P98" s="135">
        <v>0</v>
      </c>
      <c r="Q98">
        <v>10.79</v>
      </c>
      <c r="R98">
        <v>0</v>
      </c>
      <c r="S98">
        <v>7.63</v>
      </c>
      <c r="T98">
        <v>15.48</v>
      </c>
      <c r="U98">
        <v>5.16</v>
      </c>
      <c r="V98">
        <v>5.16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2.41</v>
      </c>
      <c r="AD98">
        <v>6.87</v>
      </c>
      <c r="AE98">
        <v>6.87</v>
      </c>
    </row>
    <row r="99" spans="1:36">
      <c r="A99" t="s">
        <v>141</v>
      </c>
      <c r="B99" s="75">
        <f>SUM(B3:B98)/4000</f>
        <v>5.484260000000007</v>
      </c>
      <c r="C99" s="75">
        <f t="shared" ref="C99:L99" si="2">SUM(C3:C98)/4000</f>
        <v>1.9214500000000001</v>
      </c>
      <c r="D99" s="135">
        <f t="shared" ref="D99" si="3">SUM(D3:D98)/4000</f>
        <v>0.99742000000000008</v>
      </c>
      <c r="E99" s="75"/>
      <c r="F99" s="78">
        <f t="shared" si="2"/>
        <v>0.11274999999999999</v>
      </c>
      <c r="G99" s="78">
        <f t="shared" si="2"/>
        <v>0.11274999999999999</v>
      </c>
      <c r="H99" s="78">
        <f t="shared" si="2"/>
        <v>0.11556249999999998</v>
      </c>
      <c r="I99">
        <f t="shared" si="2"/>
        <v>1.2569424999999983</v>
      </c>
      <c r="J99">
        <f t="shared" si="2"/>
        <v>6.5306400000000089</v>
      </c>
      <c r="K99">
        <f t="shared" si="2"/>
        <v>1.9078700000000024</v>
      </c>
      <c r="L99">
        <f t="shared" si="2"/>
        <v>0.25243499999999991</v>
      </c>
      <c r="M99">
        <f t="shared" ref="M99:AB99" si="4">SUM(M3:M98)/4000</f>
        <v>0.12373000000000001</v>
      </c>
      <c r="N99" s="135">
        <f t="shared" si="4"/>
        <v>0.33166499999999999</v>
      </c>
      <c r="O99" s="135">
        <f t="shared" si="4"/>
        <v>0.33359499999999992</v>
      </c>
      <c r="P99" s="135">
        <f t="shared" si="4"/>
        <v>0.33215999999999996</v>
      </c>
      <c r="Q99">
        <f t="shared" si="4"/>
        <v>0.25118999999999964</v>
      </c>
      <c r="R99">
        <f t="shared" si="4"/>
        <v>0.52147749999999993</v>
      </c>
      <c r="S99">
        <f t="shared" si="4"/>
        <v>0.1763900000000001</v>
      </c>
      <c r="T99">
        <f t="shared" si="4"/>
        <v>0.55791499999999994</v>
      </c>
      <c r="U99">
        <f t="shared" si="4"/>
        <v>0.18597749999999991</v>
      </c>
      <c r="V99">
        <f t="shared" si="4"/>
        <v>0.18595249999999991</v>
      </c>
      <c r="W99">
        <f t="shared" si="4"/>
        <v>1.6615599999999999</v>
      </c>
      <c r="X99">
        <f t="shared" si="4"/>
        <v>0.33229750000000008</v>
      </c>
      <c r="Y99">
        <f t="shared" si="4"/>
        <v>0.5622474999999999</v>
      </c>
      <c r="Z99">
        <f t="shared" si="4"/>
        <v>0.34999750000000002</v>
      </c>
      <c r="AA99">
        <f t="shared" si="4"/>
        <v>0.88846000000000047</v>
      </c>
      <c r="AB99">
        <f t="shared" si="4"/>
        <v>0.44417999999999985</v>
      </c>
      <c r="AC99">
        <f t="shared" ref="AC99:AJ99" si="5">SUM(AC3:AC98)/4000</f>
        <v>9.3777499999999986E-2</v>
      </c>
      <c r="AD99">
        <f t="shared" si="5"/>
        <v>0.28759749999999989</v>
      </c>
      <c r="AE99">
        <f t="shared" si="5"/>
        <v>0.28759749999999989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44802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44802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12.311999999999999</v>
      </c>
      <c r="C5" s="136">
        <f>'IDT-1 Calculation'!DG5</f>
        <v>7.6289999999999996</v>
      </c>
      <c r="D5" s="136">
        <f>'IDT-1 Calculation'!DH5</f>
        <v>0</v>
      </c>
      <c r="E5" s="136">
        <f>'IDT-1 Calculation'!DI5</f>
        <v>0</v>
      </c>
      <c r="F5" s="136">
        <f>'IDT-1 Calculation'!DJ5</f>
        <v>-19.940999999999999</v>
      </c>
      <c r="G5" s="141">
        <f t="shared" si="0"/>
        <v>0</v>
      </c>
    </row>
    <row r="6" spans="1:7">
      <c r="A6" s="140" t="s">
        <v>48</v>
      </c>
      <c r="B6" s="136">
        <f>'IDT-1 Calculation'!DF6</f>
        <v>34.896999999999998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-34.896999999999998</v>
      </c>
      <c r="G6" s="141">
        <f t="shared" si="0"/>
        <v>0</v>
      </c>
    </row>
    <row r="7" spans="1:7">
      <c r="A7" s="140" t="s">
        <v>49</v>
      </c>
      <c r="B7" s="136">
        <f>'IDT-1 Calculation'!DF7</f>
        <v>48.692</v>
      </c>
      <c r="C7" s="136">
        <f>'IDT-1 Calculation'!DG7</f>
        <v>10</v>
      </c>
      <c r="D7" s="136">
        <f>'IDT-1 Calculation'!DH7</f>
        <v>0</v>
      </c>
      <c r="E7" s="136">
        <f>'IDT-1 Calculation'!DI7</f>
        <v>0</v>
      </c>
      <c r="F7" s="136">
        <f>'IDT-1 Calculation'!DJ7</f>
        <v>-58.692</v>
      </c>
      <c r="G7" s="141">
        <f t="shared" si="0"/>
        <v>0</v>
      </c>
    </row>
    <row r="8" spans="1:7">
      <c r="A8" s="140" t="s">
        <v>50</v>
      </c>
      <c r="B8" s="136">
        <f>'IDT-1 Calculation'!DF8</f>
        <v>89.167000000000002</v>
      </c>
      <c r="C8" s="136">
        <f>'IDT-1 Calculation'!DG8</f>
        <v>-10</v>
      </c>
      <c r="D8" s="136">
        <f>'IDT-1 Calculation'!DH8</f>
        <v>0</v>
      </c>
      <c r="E8" s="136">
        <f>'IDT-1 Calculation'!DI8</f>
        <v>0</v>
      </c>
      <c r="F8" s="136">
        <f>'IDT-1 Calculation'!DJ8</f>
        <v>-79.167000000000002</v>
      </c>
      <c r="G8" s="141">
        <f t="shared" si="0"/>
        <v>0</v>
      </c>
    </row>
    <row r="9" spans="1:7">
      <c r="A9" s="140" t="s">
        <v>51</v>
      </c>
      <c r="B9" s="136">
        <f>'IDT-1 Calculation'!DF9</f>
        <v>138</v>
      </c>
      <c r="C9" s="136">
        <f>'IDT-1 Calculation'!DG9</f>
        <v>-35</v>
      </c>
      <c r="D9" s="136">
        <f>'IDT-1 Calculation'!DH9</f>
        <v>0</v>
      </c>
      <c r="E9" s="136">
        <f>'IDT-1 Calculation'!DI9</f>
        <v>0</v>
      </c>
      <c r="F9" s="136">
        <f>'IDT-1 Calculation'!DJ9</f>
        <v>-103</v>
      </c>
      <c r="G9" s="141">
        <f t="shared" si="0"/>
        <v>0</v>
      </c>
    </row>
    <row r="10" spans="1:7">
      <c r="A10" s="140" t="s">
        <v>52</v>
      </c>
      <c r="B10" s="136">
        <f>'IDT-1 Calculation'!DF10</f>
        <v>104</v>
      </c>
      <c r="C10" s="136">
        <f>'IDT-1 Calculation'!DG10</f>
        <v>-44.03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-59.97</v>
      </c>
      <c r="G10" s="141">
        <f t="shared" si="0"/>
        <v>0</v>
      </c>
    </row>
    <row r="11" spans="1:7">
      <c r="A11" s="140" t="s">
        <v>53</v>
      </c>
      <c r="B11" s="136">
        <f>'IDT-1 Calculation'!DF11</f>
        <v>75</v>
      </c>
      <c r="C11" s="136">
        <f>'IDT-1 Calculation'!DG11</f>
        <v>-75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95</v>
      </c>
      <c r="C12" s="136">
        <f>'IDT-1 Calculation'!DG12</f>
        <v>-95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40</v>
      </c>
      <c r="C13" s="136">
        <f>'IDT-1 Calculation'!DG13</f>
        <v>-40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50</v>
      </c>
      <c r="C14" s="136">
        <f>'IDT-1 Calculation'!DG14</f>
        <v>-50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119.001</v>
      </c>
      <c r="C15" s="136">
        <f>'IDT-1 Calculation'!DG15</f>
        <v>-110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-9.0009999999999994</v>
      </c>
      <c r="G15" s="141">
        <f t="shared" si="0"/>
        <v>0</v>
      </c>
    </row>
    <row r="16" spans="1:7">
      <c r="A16" s="140" t="s">
        <v>58</v>
      </c>
      <c r="B16" s="136">
        <f>'IDT-1 Calculation'!DF16</f>
        <v>97.498000000000005</v>
      </c>
      <c r="C16" s="136">
        <f>'IDT-1 Calculation'!DG16</f>
        <v>-75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-22.498000000000001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123.238</v>
      </c>
      <c r="C17" s="136">
        <f>'IDT-1 Calculation'!DG17</f>
        <v>-90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-33.238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148.18099999999998</v>
      </c>
      <c r="C18" s="136">
        <f>'IDT-1 Calculation'!DG18</f>
        <v>-105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-43.180999999999997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150</v>
      </c>
      <c r="C19" s="136">
        <f>'IDT-1 Calculation'!DG19</f>
        <v>-95.450999999999993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-54.548999999999999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128</v>
      </c>
      <c r="C20" s="136">
        <f>'IDT-1 Calculation'!DG20</f>
        <v>-64.167000000000002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-63.832999999999998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102</v>
      </c>
      <c r="C21" s="136">
        <f>'IDT-1 Calculation'!DG21</f>
        <v>-43.183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-58.817</v>
      </c>
      <c r="G21" s="141">
        <f t="shared" si="0"/>
        <v>0</v>
      </c>
    </row>
    <row r="22" spans="1:7">
      <c r="A22" s="140" t="s">
        <v>64</v>
      </c>
      <c r="B22" s="136">
        <f>'IDT-1 Calculation'!DF22</f>
        <v>69</v>
      </c>
      <c r="C22" s="136">
        <f>'IDT-1 Calculation'!DG22</f>
        <v>-29.212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-39.787999999999997</v>
      </c>
      <c r="G22" s="141">
        <f t="shared" si="0"/>
        <v>0</v>
      </c>
    </row>
    <row r="23" spans="1:7">
      <c r="A23" s="140" t="s">
        <v>65</v>
      </c>
      <c r="B23" s="136">
        <f>'IDT-1 Calculation'!DF23</f>
        <v>55</v>
      </c>
      <c r="C23" s="136">
        <f>'IDT-1 Calculation'!DG23</f>
        <v>-23.285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-31.715</v>
      </c>
      <c r="G23" s="141">
        <f t="shared" si="0"/>
        <v>0</v>
      </c>
    </row>
    <row r="24" spans="1:7">
      <c r="A24" s="140" t="s">
        <v>66</v>
      </c>
      <c r="B24" s="136">
        <f>'IDT-1 Calculation'!DF24</f>
        <v>45</v>
      </c>
      <c r="C24" s="136">
        <f>'IDT-1 Calculation'!DG24</f>
        <v>-19.050999999999998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-25.949000000000002</v>
      </c>
      <c r="G24" s="141">
        <f t="shared" si="0"/>
        <v>0</v>
      </c>
    </row>
    <row r="25" spans="1:7">
      <c r="A25" s="140" t="s">
        <v>67</v>
      </c>
      <c r="B25" s="136">
        <f>'IDT-1 Calculation'!DF25</f>
        <v>32</v>
      </c>
      <c r="C25" s="136">
        <f>'IDT-1 Calculation'!DG25</f>
        <v>-13.548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-18.452000000000002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15</v>
      </c>
      <c r="C26" s="136">
        <f>'IDT-1 Calculation'!DG26</f>
        <v>-6.35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-8.65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144</v>
      </c>
      <c r="C27" s="136">
        <f>'IDT-1 Calculation'!DG27</f>
        <v>-60.963999999999999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-83.036000000000001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115</v>
      </c>
      <c r="C28" s="136">
        <f>'IDT-1 Calculation'!DG28</f>
        <v>-48.686999999999998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-66.313000000000002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106</v>
      </c>
      <c r="C29" s="136">
        <f>'IDT-1 Calculation'!DG29</f>
        <v>-44.875999999999998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-61.124000000000002</v>
      </c>
      <c r="G29" s="141">
        <f t="shared" si="0"/>
        <v>0</v>
      </c>
    </row>
    <row r="30" spans="1:7">
      <c r="A30" s="140" t="s">
        <v>72</v>
      </c>
      <c r="B30" s="136">
        <f>'IDT-1 Calculation'!DF30</f>
        <v>89</v>
      </c>
      <c r="C30" s="136">
        <f>'IDT-1 Calculation'!DG30</f>
        <v>-37.679000000000002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-51.320999999999998</v>
      </c>
      <c r="G30" s="141">
        <f t="shared" si="0"/>
        <v>0</v>
      </c>
    </row>
    <row r="31" spans="1:7">
      <c r="A31" s="140" t="s">
        <v>73</v>
      </c>
      <c r="B31" s="136">
        <f>'IDT-1 Calculation'!DF31</f>
        <v>71</v>
      </c>
      <c r="C31" s="136">
        <f>'IDT-1 Calculation'!DG31</f>
        <v>-30.059000000000001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-40.941000000000003</v>
      </c>
      <c r="G31" s="141">
        <f t="shared" si="0"/>
        <v>0</v>
      </c>
    </row>
    <row r="32" spans="1:7">
      <c r="A32" s="140" t="s">
        <v>74</v>
      </c>
      <c r="B32" s="136">
        <f>'IDT-1 Calculation'!DF32</f>
        <v>52</v>
      </c>
      <c r="C32" s="136">
        <f>'IDT-1 Calculation'!DG32</f>
        <v>-22.015000000000001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-29.984999999999999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20</v>
      </c>
      <c r="C33" s="136">
        <f>'IDT-1 Calculation'!DG33</f>
        <v>-8.4670000000000005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-11.532999999999999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22</v>
      </c>
      <c r="C34" s="136">
        <f>'IDT-1 Calculation'!DG34</f>
        <v>-9.3140000000000001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-12.686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13</v>
      </c>
      <c r="C35" s="136">
        <f>'IDT-1 Calculation'!DG35</f>
        <v>-5.5039999999999996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-7.4960000000000004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17</v>
      </c>
      <c r="C36" s="136">
        <f>'IDT-1 Calculation'!DG36</f>
        <v>-7.1970000000000001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-9.8030000000000008</v>
      </c>
      <c r="G36" s="141">
        <f t="shared" si="0"/>
        <v>0</v>
      </c>
    </row>
    <row r="37" spans="1:7">
      <c r="A37" s="140" t="s">
        <v>79</v>
      </c>
      <c r="B37" s="136">
        <f>'IDT-1 Calculation'!DF37</f>
        <v>34</v>
      </c>
      <c r="C37" s="136">
        <f>'IDT-1 Calculation'!DG37</f>
        <v>-14.394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-19.606000000000002</v>
      </c>
      <c r="G37" s="141">
        <f t="shared" si="0"/>
        <v>0</v>
      </c>
    </row>
    <row r="38" spans="1:7">
      <c r="A38" s="140" t="s">
        <v>80</v>
      </c>
      <c r="B38" s="136">
        <f>'IDT-1 Calculation'!DF38</f>
        <v>46</v>
      </c>
      <c r="C38" s="136">
        <f>'IDT-1 Calculation'!DG38</f>
        <v>-19.475000000000001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-26.524999999999999</v>
      </c>
      <c r="G38" s="141">
        <f t="shared" si="0"/>
        <v>0</v>
      </c>
    </row>
    <row r="39" spans="1:7">
      <c r="A39" s="140" t="s">
        <v>81</v>
      </c>
      <c r="B39" s="136">
        <f>'IDT-1 Calculation'!DF39</f>
        <v>49</v>
      </c>
      <c r="C39" s="136">
        <f>'IDT-1 Calculation'!DG39</f>
        <v>-20.745000000000001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-28.254999999999999</v>
      </c>
      <c r="G39" s="141">
        <f t="shared" si="0"/>
        <v>0</v>
      </c>
    </row>
    <row r="40" spans="1:7">
      <c r="A40" s="140" t="s">
        <v>82</v>
      </c>
      <c r="B40" s="136">
        <f>'IDT-1 Calculation'!DF40</f>
        <v>80</v>
      </c>
      <c r="C40" s="136">
        <f>'IDT-1 Calculation'!DG40</f>
        <v>-33.869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-46.131</v>
      </c>
      <c r="G40" s="141">
        <f t="shared" si="0"/>
        <v>0</v>
      </c>
    </row>
    <row r="41" spans="1:7">
      <c r="A41" s="140" t="s">
        <v>83</v>
      </c>
      <c r="B41" s="136">
        <f>'IDT-1 Calculation'!DF41</f>
        <v>64</v>
      </c>
      <c r="C41" s="136">
        <f>'IDT-1 Calculation'!DG41</f>
        <v>-64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38</v>
      </c>
      <c r="C42" s="136">
        <f>'IDT-1 Calculation'!DG42</f>
        <v>-38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23</v>
      </c>
      <c r="C43" s="136">
        <f>'IDT-1 Calculation'!DG43</f>
        <v>-23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8</v>
      </c>
      <c r="C44" s="136">
        <f>'IDT-1 Calculation'!DG44</f>
        <v>-8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3</v>
      </c>
      <c r="C45" s="136">
        <f>'IDT-1 Calculation'!DG45</f>
        <v>-3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51</v>
      </c>
      <c r="C76" s="136">
        <f>'IDT-1 Calculation'!DG76</f>
        <v>53.972000000000001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-104.97200000000001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65</v>
      </c>
      <c r="C77" s="136">
        <f>'IDT-1 Calculation'!DG77</f>
        <v>47.728000000000002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-112.72800000000001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70.17</v>
      </c>
      <c r="C78" s="136">
        <f>'IDT-1 Calculation'!DG78</f>
        <v>43.475999999999999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-113.646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59.796999999999997</v>
      </c>
      <c r="C79" s="136">
        <f>'IDT-1 Calculation'!DG79</f>
        <v>37.049999999999997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-96.846999999999994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54.78</v>
      </c>
      <c r="C80" s="136">
        <f>'IDT-1 Calculation'!DG80</f>
        <v>33.941000000000003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-88.721000000000004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50.863999999999997</v>
      </c>
      <c r="C81" s="136">
        <f>'IDT-1 Calculation'!DG81</f>
        <v>31.515000000000001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-82.378999999999991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48.491</v>
      </c>
      <c r="C82" s="136">
        <f>'IDT-1 Calculation'!DG82</f>
        <v>30.044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-78.534999999999997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53.789000000000001</v>
      </c>
      <c r="C83" s="136">
        <f>'IDT-1 Calculation'!DG83</f>
        <v>33.328000000000003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-87.117000000000004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58.591000000000001</v>
      </c>
      <c r="C84" s="136">
        <f>'IDT-1 Calculation'!DG84</f>
        <v>36.302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-94.893000000000001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58.503999999999998</v>
      </c>
      <c r="C85" s="136">
        <f>'IDT-1 Calculation'!DG85</f>
        <v>36.249000000000002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-94.753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53.307000000000002</v>
      </c>
      <c r="C86" s="136">
        <f>'IDT-1 Calculation'!DG86</f>
        <v>33.029000000000003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-86.336000000000013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53.496000000000002</v>
      </c>
      <c r="C87" s="136">
        <f>'IDT-1 Calculation'!DG87</f>
        <v>33.146000000000001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-86.641999999999996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28.228999999999999</v>
      </c>
      <c r="C88" s="136">
        <f>'IDT-1 Calculation'!DG88</f>
        <v>17.491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-45.72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5.44</v>
      </c>
      <c r="C89" s="136">
        <f>'IDT-1 Calculation'!DG89</f>
        <v>3.371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-8.8109999999999999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0.86911099999999997</v>
      </c>
      <c r="C99" s="152">
        <f>SUM(C3:C98)/4000</f>
        <v>-0.2585627499999999</v>
      </c>
      <c r="D99" s="152">
        <f>SUM(D3:D98)/4000</f>
        <v>0</v>
      </c>
      <c r="E99" s="152">
        <f>SUM(E3:E98)/4000</f>
        <v>0</v>
      </c>
      <c r="F99" s="152">
        <f>SUM(F3:F98)/4000</f>
        <v>-0.61054825000000001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160.79229682539682</v>
      </c>
      <c r="L3">
        <v>126.96615534698149</v>
      </c>
      <c r="M3">
        <v>31.192007349563617</v>
      </c>
      <c r="N3">
        <v>51.883204253084791</v>
      </c>
      <c r="O3">
        <v>73.289840942331793</v>
      </c>
      <c r="P3">
        <v>21.487478616232654</v>
      </c>
      <c r="Q3">
        <v>9.5863222748815176</v>
      </c>
      <c r="R3">
        <v>18.611548049731837</v>
      </c>
      <c r="S3">
        <v>11.587662397179789</v>
      </c>
      <c r="T3">
        <v>0</v>
      </c>
      <c r="U3">
        <v>51.762781743328496</v>
      </c>
      <c r="V3">
        <v>9.1042522432701904</v>
      </c>
      <c r="W3">
        <v>15.28026743315508</v>
      </c>
      <c r="X3">
        <v>64.786412394570988</v>
      </c>
      <c r="Y3">
        <v>0</v>
      </c>
      <c r="Z3">
        <v>0</v>
      </c>
      <c r="AA3">
        <v>18.511436735999997</v>
      </c>
      <c r="AB3">
        <v>17.352844703999999</v>
      </c>
      <c r="AC3">
        <v>12.7643852736</v>
      </c>
      <c r="AD3">
        <v>16.071074640000003</v>
      </c>
      <c r="AE3">
        <v>13.523846400000002</v>
      </c>
      <c r="AF3">
        <v>12.303000000000003</v>
      </c>
      <c r="AG3">
        <v>26.2819848</v>
      </c>
      <c r="AH3">
        <v>67.1714676</v>
      </c>
      <c r="AI3">
        <v>6.1501175999999997</v>
      </c>
      <c r="AJ3">
        <v>0</v>
      </c>
      <c r="AK3">
        <v>22.073040000000006</v>
      </c>
      <c r="AL3">
        <v>59.209269999999997</v>
      </c>
      <c r="AM3">
        <v>4.6368595428571426</v>
      </c>
      <c r="AN3">
        <v>0</v>
      </c>
      <c r="AO3">
        <v>13.1707296</v>
      </c>
      <c r="AP3">
        <v>5.6824135200000008</v>
      </c>
      <c r="AQ3">
        <v>43.145960000000002</v>
      </c>
      <c r="AR3">
        <v>17.455564800000001</v>
      </c>
      <c r="AS3">
        <v>14.238565343999998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33.022365792064235</v>
      </c>
      <c r="BB3">
        <f>SUM(B3:AZ3)-BA3</f>
        <v>983.05042463810184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160.79229682539682</v>
      </c>
      <c r="L4">
        <v>126.9670406400636</v>
      </c>
      <c r="M4">
        <v>31.192007349563617</v>
      </c>
      <c r="N4">
        <v>51.883204253084791</v>
      </c>
      <c r="O4">
        <v>73.289840942331793</v>
      </c>
      <c r="P4">
        <v>21.487478616232654</v>
      </c>
      <c r="Q4">
        <v>9.5863222748815176</v>
      </c>
      <c r="R4">
        <v>18.611548049731837</v>
      </c>
      <c r="S4">
        <v>11.587662397179789</v>
      </c>
      <c r="T4">
        <v>0</v>
      </c>
      <c r="U4">
        <v>51.762781743328496</v>
      </c>
      <c r="V4">
        <v>9.1042522432701904</v>
      </c>
      <c r="W4">
        <v>15.28026743315508</v>
      </c>
      <c r="X4">
        <v>64.786412394570988</v>
      </c>
      <c r="Y4">
        <v>0</v>
      </c>
      <c r="Z4">
        <v>0</v>
      </c>
      <c r="AA4">
        <v>18.511436735999997</v>
      </c>
      <c r="AB4">
        <v>17.352844703999999</v>
      </c>
      <c r="AC4">
        <v>12.7643852736</v>
      </c>
      <c r="AD4">
        <v>16.071074640000003</v>
      </c>
      <c r="AE4">
        <v>13.523846400000002</v>
      </c>
      <c r="AF4">
        <v>12.303000000000003</v>
      </c>
      <c r="AG4">
        <v>26.2819848</v>
      </c>
      <c r="AH4">
        <v>67.1714676</v>
      </c>
      <c r="AI4">
        <v>6.1501175999999997</v>
      </c>
      <c r="AJ4">
        <v>0</v>
      </c>
      <c r="AK4">
        <v>22.073040000000006</v>
      </c>
      <c r="AL4">
        <v>59.209269999999997</v>
      </c>
      <c r="AM4">
        <v>4.6368595428571426</v>
      </c>
      <c r="AN4">
        <v>0</v>
      </c>
      <c r="AO4">
        <v>13.1707296</v>
      </c>
      <c r="AP4">
        <v>5.6824135200000008</v>
      </c>
      <c r="AQ4">
        <v>43.145960000000002</v>
      </c>
      <c r="AR4">
        <v>17.455564800000001</v>
      </c>
      <c r="AS4">
        <v>14.238565343999998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33.022394563434773</v>
      </c>
      <c r="BB4">
        <f t="shared" ref="BB4:BB67" si="0">SUM(B4:AZ4)-BA4</f>
        <v>983.05128115981336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160.79229682539682</v>
      </c>
      <c r="L5">
        <v>126.96637287113292</v>
      </c>
      <c r="M5">
        <v>31.192007349563617</v>
      </c>
      <c r="N5">
        <v>51.883204253084791</v>
      </c>
      <c r="O5">
        <v>73.289840942331793</v>
      </c>
      <c r="P5">
        <v>21.487478616232654</v>
      </c>
      <c r="Q5">
        <v>9.5863222748815176</v>
      </c>
      <c r="R5">
        <v>18.611548049731837</v>
      </c>
      <c r="S5">
        <v>11.587662397179789</v>
      </c>
      <c r="T5">
        <v>0</v>
      </c>
      <c r="U5">
        <v>51.762781743328496</v>
      </c>
      <c r="V5">
        <v>9.1042522432701904</v>
      </c>
      <c r="W5">
        <v>15.28026743315508</v>
      </c>
      <c r="X5">
        <v>64.786412394570988</v>
      </c>
      <c r="Y5">
        <v>0</v>
      </c>
      <c r="Z5">
        <v>0</v>
      </c>
      <c r="AA5">
        <v>18.511436735999997</v>
      </c>
      <c r="AB5">
        <v>17.352844703999999</v>
      </c>
      <c r="AC5">
        <v>12.7643852736</v>
      </c>
      <c r="AD5">
        <v>16.071074640000003</v>
      </c>
      <c r="AE5">
        <v>13.523846400000002</v>
      </c>
      <c r="AF5">
        <v>12.303000000000003</v>
      </c>
      <c r="AG5">
        <v>26.2819848</v>
      </c>
      <c r="AH5">
        <v>67.1714676</v>
      </c>
      <c r="AI5">
        <v>6.1501175999999997</v>
      </c>
      <c r="AJ5">
        <v>0</v>
      </c>
      <c r="AK5">
        <v>22.073040000000006</v>
      </c>
      <c r="AL5">
        <v>59.209269999999997</v>
      </c>
      <c r="AM5">
        <v>4.6368595428571426</v>
      </c>
      <c r="AN5">
        <v>0</v>
      </c>
      <c r="AO5">
        <v>13.1707296</v>
      </c>
      <c r="AP5">
        <v>5.6824135200000008</v>
      </c>
      <c r="AQ5">
        <v>43.145960000000002</v>
      </c>
      <c r="AR5">
        <v>17.455564800000001</v>
      </c>
      <c r="AS5">
        <v>14.238565343999998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33.022372860927675</v>
      </c>
      <c r="BB5">
        <f t="shared" si="0"/>
        <v>983.05063509338993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160.79229682539682</v>
      </c>
      <c r="L6">
        <v>126.96637287113292</v>
      </c>
      <c r="M6">
        <v>31.192007349563617</v>
      </c>
      <c r="N6">
        <v>51.883204253084791</v>
      </c>
      <c r="O6">
        <v>73.289840942331793</v>
      </c>
      <c r="P6">
        <v>21.487478616232654</v>
      </c>
      <c r="Q6">
        <v>9.5863222748815176</v>
      </c>
      <c r="R6">
        <v>18.611548049731837</v>
      </c>
      <c r="S6">
        <v>11.587662397179789</v>
      </c>
      <c r="T6">
        <v>0</v>
      </c>
      <c r="U6">
        <v>51.762781743328496</v>
      </c>
      <c r="V6">
        <v>9.1042522432701904</v>
      </c>
      <c r="W6">
        <v>15.28026743315508</v>
      </c>
      <c r="X6">
        <v>64.786412394570988</v>
      </c>
      <c r="Y6">
        <v>0</v>
      </c>
      <c r="Z6">
        <v>0</v>
      </c>
      <c r="AA6">
        <v>18.511436735999997</v>
      </c>
      <c r="AB6">
        <v>17.352844703999999</v>
      </c>
      <c r="AC6">
        <v>12.7643852736</v>
      </c>
      <c r="AD6">
        <v>16.071074640000003</v>
      </c>
      <c r="AE6">
        <v>13.523846400000002</v>
      </c>
      <c r="AF6">
        <v>12.303000000000003</v>
      </c>
      <c r="AG6">
        <v>26.2819848</v>
      </c>
      <c r="AH6">
        <v>67.1714676</v>
      </c>
      <c r="AI6">
        <v>6.1501175999999997</v>
      </c>
      <c r="AJ6">
        <v>0</v>
      </c>
      <c r="AK6">
        <v>22.073040000000006</v>
      </c>
      <c r="AL6">
        <v>59.209269999999997</v>
      </c>
      <c r="AM6">
        <v>4.6368595428571426</v>
      </c>
      <c r="AN6">
        <v>0</v>
      </c>
      <c r="AO6">
        <v>13.1707296</v>
      </c>
      <c r="AP6">
        <v>5.6824135200000008</v>
      </c>
      <c r="AQ6">
        <v>32.359470000000002</v>
      </c>
      <c r="AR6">
        <v>17.455564800000001</v>
      </c>
      <c r="AS6">
        <v>14.238565343999998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32.671812282514978</v>
      </c>
      <c r="BB6">
        <f t="shared" si="0"/>
        <v>972.61470567180254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160.79229682539682</v>
      </c>
      <c r="L7">
        <v>126.96674732598382</v>
      </c>
      <c r="M7">
        <v>31.192007349563617</v>
      </c>
      <c r="N7">
        <v>51.883204253084791</v>
      </c>
      <c r="O7">
        <v>73.289840942331793</v>
      </c>
      <c r="P7">
        <v>21.487478616232654</v>
      </c>
      <c r="Q7">
        <v>9.5863222748815176</v>
      </c>
      <c r="R7">
        <v>18.611548049731837</v>
      </c>
      <c r="S7">
        <v>11.587662397179789</v>
      </c>
      <c r="T7">
        <v>0</v>
      </c>
      <c r="U7">
        <v>51.762781743328496</v>
      </c>
      <c r="V7">
        <v>9.1042522432701904</v>
      </c>
      <c r="W7">
        <v>15.28026743315508</v>
      </c>
      <c r="X7">
        <v>64.786412394570988</v>
      </c>
      <c r="Y7">
        <v>0</v>
      </c>
      <c r="Z7">
        <v>0</v>
      </c>
      <c r="AA7">
        <v>18.511436735999997</v>
      </c>
      <c r="AB7">
        <v>17.352844703999999</v>
      </c>
      <c r="AC7">
        <v>12.7643852736</v>
      </c>
      <c r="AD7">
        <v>16.071074640000003</v>
      </c>
      <c r="AE7">
        <v>13.523846400000002</v>
      </c>
      <c r="AF7">
        <v>12.303000000000003</v>
      </c>
      <c r="AG7">
        <v>26.2819848</v>
      </c>
      <c r="AH7">
        <v>67.1714676</v>
      </c>
      <c r="AI7">
        <v>6.1501175999999997</v>
      </c>
      <c r="AJ7">
        <v>0</v>
      </c>
      <c r="AK7">
        <v>22.073040000000006</v>
      </c>
      <c r="AL7">
        <v>59.209269999999997</v>
      </c>
      <c r="AM7">
        <v>4.6368595428571426</v>
      </c>
      <c r="AN7">
        <v>0</v>
      </c>
      <c r="AO7">
        <v>13.1707296</v>
      </c>
      <c r="AP7">
        <v>3.6569988000000002</v>
      </c>
      <c r="AQ7">
        <v>32.359470000000002</v>
      </c>
      <c r="AR7">
        <v>17.455564800000001</v>
      </c>
      <c r="AS7">
        <v>13.588672320000001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32.584876957584953</v>
      </c>
      <c r="BB7">
        <f t="shared" si="0"/>
        <v>970.02670770758357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160.79229682539682</v>
      </c>
      <c r="L8">
        <v>126.96674732598382</v>
      </c>
      <c r="M8">
        <v>31.192007349563617</v>
      </c>
      <c r="N8">
        <v>51.883204253084791</v>
      </c>
      <c r="O8">
        <v>73.289840942331793</v>
      </c>
      <c r="P8">
        <v>21.487478616232654</v>
      </c>
      <c r="Q8">
        <v>9.5863222748815176</v>
      </c>
      <c r="R8">
        <v>18.611548049731837</v>
      </c>
      <c r="S8">
        <v>11.587662397179789</v>
      </c>
      <c r="T8">
        <v>0</v>
      </c>
      <c r="U8">
        <v>51.762781743328496</v>
      </c>
      <c r="V8">
        <v>9.1042522432701904</v>
      </c>
      <c r="W8">
        <v>15.28026743315508</v>
      </c>
      <c r="X8">
        <v>64.786412394570988</v>
      </c>
      <c r="Y8">
        <v>0</v>
      </c>
      <c r="Z8">
        <v>0</v>
      </c>
      <c r="AA8">
        <v>18.511436735999997</v>
      </c>
      <c r="AB8">
        <v>17.352844703999999</v>
      </c>
      <c r="AC8">
        <v>12.7643852736</v>
      </c>
      <c r="AD8">
        <v>16.071074640000003</v>
      </c>
      <c r="AE8">
        <v>13.523846400000002</v>
      </c>
      <c r="AF8">
        <v>12.303000000000003</v>
      </c>
      <c r="AG8">
        <v>26.2819848</v>
      </c>
      <c r="AH8">
        <v>67.1714676</v>
      </c>
      <c r="AI8">
        <v>6.1501175999999997</v>
      </c>
      <c r="AJ8">
        <v>0</v>
      </c>
      <c r="AK8">
        <v>22.073040000000006</v>
      </c>
      <c r="AL8">
        <v>59.209269999999997</v>
      </c>
      <c r="AM8">
        <v>4.6368595428571426</v>
      </c>
      <c r="AN8">
        <v>0</v>
      </c>
      <c r="AO8">
        <v>13.1707296</v>
      </c>
      <c r="AP8">
        <v>3.6569988000000002</v>
      </c>
      <c r="AQ8">
        <v>32.359470000000002</v>
      </c>
      <c r="AR8">
        <v>17.455564800000001</v>
      </c>
      <c r="AS8">
        <v>13.588672320000001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32.584876957584953</v>
      </c>
      <c r="BB8">
        <f t="shared" si="0"/>
        <v>970.02670770758357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160.79229682539682</v>
      </c>
      <c r="L9">
        <v>126.96566036142376</v>
      </c>
      <c r="M9">
        <v>31.192007349563617</v>
      </c>
      <c r="N9">
        <v>51.883204253084791</v>
      </c>
      <c r="O9">
        <v>73.289840942331793</v>
      </c>
      <c r="P9">
        <v>21.487478616232654</v>
      </c>
      <c r="Q9">
        <v>9.5863222748815176</v>
      </c>
      <c r="R9">
        <v>18.611548049731837</v>
      </c>
      <c r="S9">
        <v>11.587662397179789</v>
      </c>
      <c r="T9">
        <v>0</v>
      </c>
      <c r="U9">
        <v>51.762781743328496</v>
      </c>
      <c r="V9">
        <v>9.1042522432701904</v>
      </c>
      <c r="W9">
        <v>15.28026743315508</v>
      </c>
      <c r="X9">
        <v>64.786412394570988</v>
      </c>
      <c r="Y9">
        <v>0</v>
      </c>
      <c r="Z9">
        <v>0</v>
      </c>
      <c r="AA9">
        <v>18.511436735999997</v>
      </c>
      <c r="AB9">
        <v>17.352844703999999</v>
      </c>
      <c r="AC9">
        <v>12.7643852736</v>
      </c>
      <c r="AD9">
        <v>16.071074640000003</v>
      </c>
      <c r="AE9">
        <v>13.523846400000002</v>
      </c>
      <c r="AF9">
        <v>12.303000000000003</v>
      </c>
      <c r="AG9">
        <v>26.2819848</v>
      </c>
      <c r="AH9">
        <v>67.1714676</v>
      </c>
      <c r="AI9">
        <v>6.1501175999999997</v>
      </c>
      <c r="AJ9">
        <v>0</v>
      </c>
      <c r="AK9">
        <v>22.073040000000006</v>
      </c>
      <c r="AL9">
        <v>59.209269999999997</v>
      </c>
      <c r="AM9">
        <v>4.6368595428571426</v>
      </c>
      <c r="AN9">
        <v>0</v>
      </c>
      <c r="AO9">
        <v>13.1707296</v>
      </c>
      <c r="AP9">
        <v>3.6569988000000002</v>
      </c>
      <c r="AQ9">
        <v>32.141120000000001</v>
      </c>
      <c r="AR9">
        <v>19.395071999999999</v>
      </c>
      <c r="AS9">
        <v>13.588672320000001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32.640778842594621</v>
      </c>
      <c r="BB9">
        <f t="shared" si="0"/>
        <v>971.69087605801383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160.79229682539682</v>
      </c>
      <c r="L10">
        <v>126.96637475864104</v>
      </c>
      <c r="M10">
        <v>31.192007349563617</v>
      </c>
      <c r="N10">
        <v>51.883204253084791</v>
      </c>
      <c r="O10">
        <v>73.289840942331793</v>
      </c>
      <c r="P10">
        <v>21.487478616232654</v>
      </c>
      <c r="Q10">
        <v>9.5863222748815176</v>
      </c>
      <c r="R10">
        <v>18.611548049731837</v>
      </c>
      <c r="S10">
        <v>11.587662397179789</v>
      </c>
      <c r="T10">
        <v>0</v>
      </c>
      <c r="U10">
        <v>51.762781743328496</v>
      </c>
      <c r="V10">
        <v>9.1042522432701904</v>
      </c>
      <c r="W10">
        <v>15.28026743315508</v>
      </c>
      <c r="X10">
        <v>64.786412394570988</v>
      </c>
      <c r="Y10">
        <v>0</v>
      </c>
      <c r="Z10">
        <v>0</v>
      </c>
      <c r="AA10">
        <v>18.511436735999997</v>
      </c>
      <c r="AB10">
        <v>17.352844703999999</v>
      </c>
      <c r="AC10">
        <v>12.7643852736</v>
      </c>
      <c r="AD10">
        <v>16.071074640000003</v>
      </c>
      <c r="AE10">
        <v>13.523846400000002</v>
      </c>
      <c r="AF10">
        <v>12.303000000000003</v>
      </c>
      <c r="AG10">
        <v>26.2819848</v>
      </c>
      <c r="AH10">
        <v>67.1714676</v>
      </c>
      <c r="AI10">
        <v>6.1501175999999997</v>
      </c>
      <c r="AJ10">
        <v>0</v>
      </c>
      <c r="AK10">
        <v>22.073040000000006</v>
      </c>
      <c r="AL10">
        <v>59.209269999999997</v>
      </c>
      <c r="AM10">
        <v>4.6368595428571426</v>
      </c>
      <c r="AN10">
        <v>0</v>
      </c>
      <c r="AO10">
        <v>13.1707296</v>
      </c>
      <c r="AP10">
        <v>3.6569988000000002</v>
      </c>
      <c r="AQ10">
        <v>30.787350000000004</v>
      </c>
      <c r="AR10">
        <v>19.395071999999999</v>
      </c>
      <c r="AS10">
        <v>13.588672320000001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32.596804876565159</v>
      </c>
      <c r="BB10">
        <f t="shared" si="0"/>
        <v>970.38179442126057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160.79229682539682</v>
      </c>
      <c r="L11">
        <v>126.96657350234864</v>
      </c>
      <c r="M11">
        <v>31.192007349563617</v>
      </c>
      <c r="N11">
        <v>51.883204253084791</v>
      </c>
      <c r="O11">
        <v>73.289840942331793</v>
      </c>
      <c r="P11">
        <v>21.487478616232654</v>
      </c>
      <c r="Q11">
        <v>9.5863222748815176</v>
      </c>
      <c r="R11">
        <v>18.611548049731837</v>
      </c>
      <c r="S11">
        <v>11.587662397179789</v>
      </c>
      <c r="T11">
        <v>0</v>
      </c>
      <c r="U11">
        <v>51.762781743328496</v>
      </c>
      <c r="V11">
        <v>9.1042522432701904</v>
      </c>
      <c r="W11">
        <v>15.28026743315508</v>
      </c>
      <c r="X11">
        <v>64.786412394570988</v>
      </c>
      <c r="Y11">
        <v>0</v>
      </c>
      <c r="Z11">
        <v>0</v>
      </c>
      <c r="AA11">
        <v>18.511436735999997</v>
      </c>
      <c r="AB11">
        <v>17.352844703999999</v>
      </c>
      <c r="AC11">
        <v>12.7643852736</v>
      </c>
      <c r="AD11">
        <v>16.071074640000003</v>
      </c>
      <c r="AE11">
        <v>13.523846400000002</v>
      </c>
      <c r="AF11">
        <v>6.1515000000000013</v>
      </c>
      <c r="AG11">
        <v>26.2819848</v>
      </c>
      <c r="AH11">
        <v>67.1714676</v>
      </c>
      <c r="AI11">
        <v>6.1501175999999997</v>
      </c>
      <c r="AJ11">
        <v>0</v>
      </c>
      <c r="AK11">
        <v>22.073040000000006</v>
      </c>
      <c r="AL11">
        <v>59.209269999999997</v>
      </c>
      <c r="AM11">
        <v>4.6368595428571426</v>
      </c>
      <c r="AN11">
        <v>0</v>
      </c>
      <c r="AO11">
        <v>13.1707296</v>
      </c>
      <c r="AP11">
        <v>3.6569988000000002</v>
      </c>
      <c r="AQ11">
        <v>30.787350000000004</v>
      </c>
      <c r="AR11">
        <v>19.395071999999999</v>
      </c>
      <c r="AS11">
        <v>13.588672320000001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32.396887576448044</v>
      </c>
      <c r="BB11">
        <f t="shared" si="0"/>
        <v>964.43041046508517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160.79229682539682</v>
      </c>
      <c r="L12">
        <v>126.96635343910616</v>
      </c>
      <c r="M12">
        <v>31.192007349563617</v>
      </c>
      <c r="N12">
        <v>51.883204253084791</v>
      </c>
      <c r="O12">
        <v>73.289840942331793</v>
      </c>
      <c r="P12">
        <v>21.487478616232654</v>
      </c>
      <c r="Q12">
        <v>9.5863222748815176</v>
      </c>
      <c r="R12">
        <v>18.611548049731837</v>
      </c>
      <c r="S12">
        <v>11.587662397179789</v>
      </c>
      <c r="T12">
        <v>0</v>
      </c>
      <c r="U12">
        <v>51.762781743328496</v>
      </c>
      <c r="V12">
        <v>9.1042522432701904</v>
      </c>
      <c r="W12">
        <v>15.28026743315508</v>
      </c>
      <c r="X12">
        <v>64.786412394570988</v>
      </c>
      <c r="Y12">
        <v>0</v>
      </c>
      <c r="Z12">
        <v>0</v>
      </c>
      <c r="AA12">
        <v>18.511436735999997</v>
      </c>
      <c r="AB12">
        <v>17.352844703999999</v>
      </c>
      <c r="AC12">
        <v>12.7643852736</v>
      </c>
      <c r="AD12">
        <v>16.071074640000003</v>
      </c>
      <c r="AE12">
        <v>13.523846400000002</v>
      </c>
      <c r="AF12">
        <v>6.1515000000000013</v>
      </c>
      <c r="AG12">
        <v>26.2819848</v>
      </c>
      <c r="AH12">
        <v>67.1714676</v>
      </c>
      <c r="AI12">
        <v>6.1501175999999997</v>
      </c>
      <c r="AJ12">
        <v>0</v>
      </c>
      <c r="AK12">
        <v>22.073040000000006</v>
      </c>
      <c r="AL12">
        <v>59.209269999999997</v>
      </c>
      <c r="AM12">
        <v>4.6368595428571426</v>
      </c>
      <c r="AN12">
        <v>0</v>
      </c>
      <c r="AO12">
        <v>13.1707296</v>
      </c>
      <c r="AP12">
        <v>3.6569988000000002</v>
      </c>
      <c r="AQ12">
        <v>30.787350000000004</v>
      </c>
      <c r="AR12">
        <v>19.395071999999999</v>
      </c>
      <c r="AS12">
        <v>13.588672320000001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32.39688042163575</v>
      </c>
      <c r="BB12">
        <f t="shared" si="0"/>
        <v>964.43019755665523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160.79229682539682</v>
      </c>
      <c r="L13">
        <v>126.96702018911826</v>
      </c>
      <c r="M13">
        <v>31.192007349563617</v>
      </c>
      <c r="N13">
        <v>51.883204253084791</v>
      </c>
      <c r="O13">
        <v>73.289840942331793</v>
      </c>
      <c r="P13">
        <v>21.487478616232654</v>
      </c>
      <c r="Q13">
        <v>9.5863222748815176</v>
      </c>
      <c r="R13">
        <v>18.611548049731837</v>
      </c>
      <c r="S13">
        <v>11.587662397179789</v>
      </c>
      <c r="T13">
        <v>0</v>
      </c>
      <c r="U13">
        <v>51.762781743328496</v>
      </c>
      <c r="V13">
        <v>9.1042522432701904</v>
      </c>
      <c r="W13">
        <v>15.28026743315508</v>
      </c>
      <c r="X13">
        <v>64.786412394570988</v>
      </c>
      <c r="Y13">
        <v>0</v>
      </c>
      <c r="Z13">
        <v>0</v>
      </c>
      <c r="AA13">
        <v>18.511436735999997</v>
      </c>
      <c r="AB13">
        <v>17.352844703999999</v>
      </c>
      <c r="AC13">
        <v>12.7643852736</v>
      </c>
      <c r="AD13">
        <v>16.071074640000003</v>
      </c>
      <c r="AE13">
        <v>20.849263199999996</v>
      </c>
      <c r="AF13">
        <v>6.1515000000000013</v>
      </c>
      <c r="AG13">
        <v>26.2819848</v>
      </c>
      <c r="AH13">
        <v>67.1714676</v>
      </c>
      <c r="AI13">
        <v>1.3977540000000002</v>
      </c>
      <c r="AJ13">
        <v>0</v>
      </c>
      <c r="AK13">
        <v>22.073040000000006</v>
      </c>
      <c r="AL13">
        <v>59.209269999999997</v>
      </c>
      <c r="AM13">
        <v>4.6368595428571426</v>
      </c>
      <c r="AN13">
        <v>0</v>
      </c>
      <c r="AO13">
        <v>13.1707296</v>
      </c>
      <c r="AP13">
        <v>3.6569988000000002</v>
      </c>
      <c r="AQ13">
        <v>30.787350000000004</v>
      </c>
      <c r="AR13">
        <v>19.395071999999999</v>
      </c>
      <c r="AS13">
        <v>13.588672320000001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32.480526278836805</v>
      </c>
      <c r="BB13">
        <f t="shared" si="0"/>
        <v>966.92027164946614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160.78438658044439</v>
      </c>
      <c r="L14">
        <v>126.96701999398375</v>
      </c>
      <c r="M14">
        <v>31.192007349563617</v>
      </c>
      <c r="N14">
        <v>51.883204253084791</v>
      </c>
      <c r="O14">
        <v>73.289840942331793</v>
      </c>
      <c r="P14">
        <v>21.487478616232654</v>
      </c>
      <c r="Q14">
        <v>9.5863222748815176</v>
      </c>
      <c r="R14">
        <v>18.611548049731837</v>
      </c>
      <c r="S14">
        <v>11.587662397179789</v>
      </c>
      <c r="T14">
        <v>0</v>
      </c>
      <c r="U14">
        <v>51.762781743328496</v>
      </c>
      <c r="V14">
        <v>9.1042522432701904</v>
      </c>
      <c r="W14">
        <v>15.28026743315508</v>
      </c>
      <c r="X14">
        <v>64.786412394570988</v>
      </c>
      <c r="Y14">
        <v>0</v>
      </c>
      <c r="Z14">
        <v>0</v>
      </c>
      <c r="AA14">
        <v>18.511436735999997</v>
      </c>
      <c r="AB14">
        <v>17.352844703999999</v>
      </c>
      <c r="AC14">
        <v>12.7643852736</v>
      </c>
      <c r="AD14">
        <v>16.071074640000003</v>
      </c>
      <c r="AE14">
        <v>20.849263199999996</v>
      </c>
      <c r="AF14">
        <v>6.1515000000000013</v>
      </c>
      <c r="AG14">
        <v>26.2819848</v>
      </c>
      <c r="AH14">
        <v>67.1714676</v>
      </c>
      <c r="AI14">
        <v>1.3977540000000002</v>
      </c>
      <c r="AJ14">
        <v>0</v>
      </c>
      <c r="AK14">
        <v>22.073040000000006</v>
      </c>
      <c r="AL14">
        <v>59.209269999999997</v>
      </c>
      <c r="AM14">
        <v>4.6368595428571426</v>
      </c>
      <c r="AN14">
        <v>0</v>
      </c>
      <c r="AO14">
        <v>13.1707296</v>
      </c>
      <c r="AP14">
        <v>3.6569988000000002</v>
      </c>
      <c r="AQ14">
        <v>20.524899999999999</v>
      </c>
      <c r="AR14">
        <v>19.395071999999999</v>
      </c>
      <c r="AS14">
        <v>13.588672320000001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32.146739215365308</v>
      </c>
      <c r="BB14">
        <f t="shared" si="0"/>
        <v>956.98369827285057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160.78438658044439</v>
      </c>
      <c r="L15">
        <v>126.9663734920782</v>
      </c>
      <c r="M15">
        <v>31.192007349563617</v>
      </c>
      <c r="N15">
        <v>51.883204253084791</v>
      </c>
      <c r="O15">
        <v>73.289840942331793</v>
      </c>
      <c r="P15">
        <v>21.487478616232654</v>
      </c>
      <c r="Q15">
        <v>9.5863222748815176</v>
      </c>
      <c r="R15">
        <v>18.611548049731837</v>
      </c>
      <c r="S15">
        <v>11.587662397179789</v>
      </c>
      <c r="T15">
        <v>0</v>
      </c>
      <c r="U15">
        <v>50.884247823598507</v>
      </c>
      <c r="V15">
        <v>9.1042522432701904</v>
      </c>
      <c r="W15">
        <v>15.28026743315508</v>
      </c>
      <c r="X15">
        <v>64.786412394570988</v>
      </c>
      <c r="Y15">
        <v>0</v>
      </c>
      <c r="Z15">
        <v>0</v>
      </c>
      <c r="AA15">
        <v>18.511436735999997</v>
      </c>
      <c r="AB15">
        <v>17.352844703999999</v>
      </c>
      <c r="AC15">
        <v>12.7643852736</v>
      </c>
      <c r="AD15">
        <v>16.071074640000003</v>
      </c>
      <c r="AE15">
        <v>20.849263199999996</v>
      </c>
      <c r="AF15">
        <v>6.1515000000000013</v>
      </c>
      <c r="AG15">
        <v>26.2819848</v>
      </c>
      <c r="AH15">
        <v>67.1714676</v>
      </c>
      <c r="AI15">
        <v>1.3977540000000002</v>
      </c>
      <c r="AJ15">
        <v>0</v>
      </c>
      <c r="AK15">
        <v>22.073040000000006</v>
      </c>
      <c r="AL15">
        <v>59.209269999999997</v>
      </c>
      <c r="AM15">
        <v>4.6368595428571426</v>
      </c>
      <c r="AN15">
        <v>0</v>
      </c>
      <c r="AO15">
        <v>13.1707296</v>
      </c>
      <c r="AP15">
        <v>5.6824135200000008</v>
      </c>
      <c r="AQ15">
        <v>20.524899999999999</v>
      </c>
      <c r="AR15">
        <v>19.395071999999999</v>
      </c>
      <c r="AS15">
        <v>14.238565343999998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32.205113177815804</v>
      </c>
      <c r="BB15">
        <f t="shared" si="0"/>
        <v>958.72145163276446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160.78438658044439</v>
      </c>
      <c r="L16">
        <v>126.97022545596792</v>
      </c>
      <c r="M16">
        <v>31.192007349563617</v>
      </c>
      <c r="N16">
        <v>51.883204253084791</v>
      </c>
      <c r="O16">
        <v>73.289840942331793</v>
      </c>
      <c r="P16">
        <v>21.487478616232654</v>
      </c>
      <c r="Q16">
        <v>9.5863222748815176</v>
      </c>
      <c r="R16">
        <v>18.611548049731837</v>
      </c>
      <c r="S16">
        <v>11.587662397179789</v>
      </c>
      <c r="T16">
        <v>0</v>
      </c>
      <c r="U16">
        <v>50.884247823598507</v>
      </c>
      <c r="V16">
        <v>9.1042522432701904</v>
      </c>
      <c r="W16">
        <v>15.28026743315508</v>
      </c>
      <c r="X16">
        <v>64.786412394570988</v>
      </c>
      <c r="Y16">
        <v>0</v>
      </c>
      <c r="Z16">
        <v>0</v>
      </c>
      <c r="AA16">
        <v>18.511436735999997</v>
      </c>
      <c r="AB16">
        <v>17.352844703999999</v>
      </c>
      <c r="AC16">
        <v>12.7643852736</v>
      </c>
      <c r="AD16">
        <v>16.071074640000003</v>
      </c>
      <c r="AE16">
        <v>20.849263199999996</v>
      </c>
      <c r="AF16">
        <v>6.1515000000000013</v>
      </c>
      <c r="AG16">
        <v>26.2819848</v>
      </c>
      <c r="AH16">
        <v>67.1714676</v>
      </c>
      <c r="AI16">
        <v>1.3977540000000002</v>
      </c>
      <c r="AJ16">
        <v>0</v>
      </c>
      <c r="AK16">
        <v>22.073040000000006</v>
      </c>
      <c r="AL16">
        <v>59.209269999999997</v>
      </c>
      <c r="AM16">
        <v>4.6368595428571426</v>
      </c>
      <c r="AN16">
        <v>0</v>
      </c>
      <c r="AO16">
        <v>13.1707296</v>
      </c>
      <c r="AP16">
        <v>5.6824135200000008</v>
      </c>
      <c r="AQ16">
        <v>20.524899999999999</v>
      </c>
      <c r="AR16">
        <v>19.395071999999999</v>
      </c>
      <c r="AS16">
        <v>14.238565343999998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32.205238437776259</v>
      </c>
      <c r="BB16">
        <f t="shared" si="0"/>
        <v>958.72517833669372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160.78438658044439</v>
      </c>
      <c r="L17">
        <v>126.97022545596792</v>
      </c>
      <c r="M17">
        <v>31.192007349563617</v>
      </c>
      <c r="N17">
        <v>51.883204253084791</v>
      </c>
      <c r="O17">
        <v>73.289840942331793</v>
      </c>
      <c r="P17">
        <v>21.487478616232654</v>
      </c>
      <c r="Q17">
        <v>9.5863222748815176</v>
      </c>
      <c r="R17">
        <v>18.611548049731837</v>
      </c>
      <c r="S17">
        <v>11.587662397179789</v>
      </c>
      <c r="T17">
        <v>0</v>
      </c>
      <c r="U17">
        <v>50.884247823598507</v>
      </c>
      <c r="V17">
        <v>9.1042522432701904</v>
      </c>
      <c r="W17">
        <v>15.28026743315508</v>
      </c>
      <c r="X17">
        <v>64.786412394570988</v>
      </c>
      <c r="Y17">
        <v>0</v>
      </c>
      <c r="Z17">
        <v>0</v>
      </c>
      <c r="AA17">
        <v>12.340957824000002</v>
      </c>
      <c r="AB17">
        <v>17.352844703999999</v>
      </c>
      <c r="AC17">
        <v>12.7643852736</v>
      </c>
      <c r="AD17">
        <v>16.071074640000003</v>
      </c>
      <c r="AE17">
        <v>20.849263199999996</v>
      </c>
      <c r="AF17">
        <v>6.1515000000000013</v>
      </c>
      <c r="AG17">
        <v>26.2819848</v>
      </c>
      <c r="AH17">
        <v>67.1714676</v>
      </c>
      <c r="AI17">
        <v>1.3977540000000002</v>
      </c>
      <c r="AJ17">
        <v>0</v>
      </c>
      <c r="AK17">
        <v>22.073040000000006</v>
      </c>
      <c r="AL17">
        <v>59.209269999999997</v>
      </c>
      <c r="AM17">
        <v>4.6368595428571426</v>
      </c>
      <c r="AN17">
        <v>0</v>
      </c>
      <c r="AO17">
        <v>12.91248</v>
      </c>
      <c r="AP17">
        <v>5.6824135200000008</v>
      </c>
      <c r="AQ17">
        <v>0</v>
      </c>
      <c r="AR17">
        <v>19.395071999999999</v>
      </c>
      <c r="AS17">
        <v>14.238565343999998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31.329245159776256</v>
      </c>
      <c r="BB17">
        <f t="shared" si="0"/>
        <v>932.64754310269382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160.78438658044439</v>
      </c>
      <c r="L18">
        <v>126.97022545596792</v>
      </c>
      <c r="M18">
        <v>31.192007349563617</v>
      </c>
      <c r="N18">
        <v>51.883204253084791</v>
      </c>
      <c r="O18">
        <v>73.289840942331793</v>
      </c>
      <c r="P18">
        <v>21.487478616232654</v>
      </c>
      <c r="Q18">
        <v>9.5863222748815176</v>
      </c>
      <c r="R18">
        <v>18.611548049731837</v>
      </c>
      <c r="S18">
        <v>11.587662397179789</v>
      </c>
      <c r="T18">
        <v>0</v>
      </c>
      <c r="U18">
        <v>50.884247823598507</v>
      </c>
      <c r="V18">
        <v>9.1042522432701904</v>
      </c>
      <c r="W18">
        <v>15.28026743315508</v>
      </c>
      <c r="X18">
        <v>64.786412394570988</v>
      </c>
      <c r="Y18">
        <v>0</v>
      </c>
      <c r="Z18">
        <v>0</v>
      </c>
      <c r="AA18">
        <v>12.340957824000002</v>
      </c>
      <c r="AB18">
        <v>17.352844703999999</v>
      </c>
      <c r="AC18">
        <v>12.7643852736</v>
      </c>
      <c r="AD18">
        <v>16.071074640000003</v>
      </c>
      <c r="AE18">
        <v>20.849263199999996</v>
      </c>
      <c r="AF18">
        <v>6.1515000000000013</v>
      </c>
      <c r="AG18">
        <v>26.2819848</v>
      </c>
      <c r="AH18">
        <v>67.1714676</v>
      </c>
      <c r="AI18">
        <v>1.3977540000000002</v>
      </c>
      <c r="AJ18">
        <v>0</v>
      </c>
      <c r="AK18">
        <v>22.073040000000006</v>
      </c>
      <c r="AL18">
        <v>59.209269999999997</v>
      </c>
      <c r="AM18">
        <v>4.6368595428571426</v>
      </c>
      <c r="AN18">
        <v>0</v>
      </c>
      <c r="AO18">
        <v>12.91248</v>
      </c>
      <c r="AP18">
        <v>5.6824135200000008</v>
      </c>
      <c r="AQ18">
        <v>0</v>
      </c>
      <c r="AR18">
        <v>19.395071999999999</v>
      </c>
      <c r="AS18">
        <v>14.238565343999998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31.329245159776256</v>
      </c>
      <c r="BB18">
        <f t="shared" si="0"/>
        <v>932.64754310269382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160.78438658044439</v>
      </c>
      <c r="L19">
        <v>126.96691344358429</v>
      </c>
      <c r="M19">
        <v>31.192007349563617</v>
      </c>
      <c r="N19">
        <v>51.883204253084791</v>
      </c>
      <c r="O19">
        <v>73.289840942331793</v>
      </c>
      <c r="P19">
        <v>21.487478616232654</v>
      </c>
      <c r="Q19">
        <v>9.5863222748815176</v>
      </c>
      <c r="R19">
        <v>18.611548049731837</v>
      </c>
      <c r="S19">
        <v>11.587662397179789</v>
      </c>
      <c r="T19">
        <v>0</v>
      </c>
      <c r="U19">
        <v>50.884247823598507</v>
      </c>
      <c r="V19">
        <v>9.1042522432701904</v>
      </c>
      <c r="W19">
        <v>15.28026743315508</v>
      </c>
      <c r="X19">
        <v>64.786412394570988</v>
      </c>
      <c r="Y19">
        <v>0</v>
      </c>
      <c r="Z19">
        <v>0</v>
      </c>
      <c r="AA19">
        <v>12.340957824000002</v>
      </c>
      <c r="AB19">
        <v>17.352844703999999</v>
      </c>
      <c r="AC19">
        <v>12.7643852736</v>
      </c>
      <c r="AD19">
        <v>16.071074640000003</v>
      </c>
      <c r="AE19">
        <v>20.849263199999996</v>
      </c>
      <c r="AF19">
        <v>6.1515000000000013</v>
      </c>
      <c r="AG19">
        <v>26.2819848</v>
      </c>
      <c r="AH19">
        <v>67.1714676</v>
      </c>
      <c r="AI19">
        <v>1.3977540000000002</v>
      </c>
      <c r="AJ19">
        <v>0</v>
      </c>
      <c r="AK19">
        <v>22.073040000000006</v>
      </c>
      <c r="AL19">
        <v>59.209269999999997</v>
      </c>
      <c r="AM19">
        <v>4.6368595428571426</v>
      </c>
      <c r="AN19">
        <v>0</v>
      </c>
      <c r="AO19">
        <v>12.91248</v>
      </c>
      <c r="AP19">
        <v>5.6824135200000008</v>
      </c>
      <c r="AQ19">
        <v>0</v>
      </c>
      <c r="AR19">
        <v>19.395071999999999</v>
      </c>
      <c r="AS19">
        <v>13.706834687999999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31.31185631697381</v>
      </c>
      <c r="BB19">
        <f t="shared" si="0"/>
        <v>932.12988927711262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160.78639423314863</v>
      </c>
      <c r="L20">
        <v>126.96691344358429</v>
      </c>
      <c r="M20">
        <v>31.192007349563617</v>
      </c>
      <c r="N20">
        <v>51.883204253084791</v>
      </c>
      <c r="O20">
        <v>73.289840942331793</v>
      </c>
      <c r="P20">
        <v>21.487478616232654</v>
      </c>
      <c r="Q20">
        <v>9.5863222748815176</v>
      </c>
      <c r="R20">
        <v>18.611548049731837</v>
      </c>
      <c r="S20">
        <v>11.587662397179789</v>
      </c>
      <c r="T20">
        <v>0</v>
      </c>
      <c r="U20">
        <v>50.884247823598507</v>
      </c>
      <c r="V20">
        <v>9.1071608288770065</v>
      </c>
      <c r="W20">
        <v>15.28026743315508</v>
      </c>
      <c r="X20">
        <v>64.786412394570988</v>
      </c>
      <c r="Y20">
        <v>0</v>
      </c>
      <c r="Z20">
        <v>0</v>
      </c>
      <c r="AA20">
        <v>12.340957824000002</v>
      </c>
      <c r="AB20">
        <v>17.352844703999999</v>
      </c>
      <c r="AC20">
        <v>12.7643852736</v>
      </c>
      <c r="AD20">
        <v>16.071074640000003</v>
      </c>
      <c r="AE20">
        <v>20.849263199999996</v>
      </c>
      <c r="AF20">
        <v>6.1515000000000013</v>
      </c>
      <c r="AG20">
        <v>26.2819848</v>
      </c>
      <c r="AH20">
        <v>67.1714676</v>
      </c>
      <c r="AI20">
        <v>1.3977540000000002</v>
      </c>
      <c r="AJ20">
        <v>0</v>
      </c>
      <c r="AK20">
        <v>22.073040000000006</v>
      </c>
      <c r="AL20">
        <v>59.209269999999997</v>
      </c>
      <c r="AM20">
        <v>4.6368595428571426</v>
      </c>
      <c r="AN20">
        <v>0</v>
      </c>
      <c r="AO20">
        <v>12.91248</v>
      </c>
      <c r="AP20">
        <v>5.6824135200000008</v>
      </c>
      <c r="AQ20">
        <v>0</v>
      </c>
      <c r="AR20">
        <v>19.395071999999999</v>
      </c>
      <c r="AS20">
        <v>13.706834687999999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31.31201615984061</v>
      </c>
      <c r="BB20">
        <f t="shared" si="0"/>
        <v>932.13464567255699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160.78438658044439</v>
      </c>
      <c r="L21">
        <v>126.97022545596792</v>
      </c>
      <c r="M21">
        <v>31.192007349563617</v>
      </c>
      <c r="N21">
        <v>51.883204253084791</v>
      </c>
      <c r="O21">
        <v>73.289840942331793</v>
      </c>
      <c r="P21">
        <v>21.641623407267581</v>
      </c>
      <c r="Q21">
        <v>9.5863222748815176</v>
      </c>
      <c r="R21">
        <v>18.611548049731837</v>
      </c>
      <c r="S21">
        <v>11.587662397179789</v>
      </c>
      <c r="T21">
        <v>0</v>
      </c>
      <c r="U21">
        <v>50.884247823598507</v>
      </c>
      <c r="V21">
        <v>9.1042522432701904</v>
      </c>
      <c r="W21">
        <v>15.28026743315508</v>
      </c>
      <c r="X21">
        <v>64.786412394570988</v>
      </c>
      <c r="Y21">
        <v>0</v>
      </c>
      <c r="Z21">
        <v>0</v>
      </c>
      <c r="AA21">
        <v>12.340957824000002</v>
      </c>
      <c r="AB21">
        <v>17.352844703999999</v>
      </c>
      <c r="AC21">
        <v>12.7643852736</v>
      </c>
      <c r="AD21">
        <v>16.071074640000003</v>
      </c>
      <c r="AE21">
        <v>13.523846400000002</v>
      </c>
      <c r="AF21">
        <v>6.1515000000000013</v>
      </c>
      <c r="AG21">
        <v>26.2819848</v>
      </c>
      <c r="AH21">
        <v>67.1714676</v>
      </c>
      <c r="AI21">
        <v>6.1501175999999997</v>
      </c>
      <c r="AJ21">
        <v>0</v>
      </c>
      <c r="AK21">
        <v>22.073040000000006</v>
      </c>
      <c r="AL21">
        <v>62.416799999999988</v>
      </c>
      <c r="AM21">
        <v>4.6368595428571426</v>
      </c>
      <c r="AN21">
        <v>0</v>
      </c>
      <c r="AO21">
        <v>12.91248</v>
      </c>
      <c r="AP21">
        <v>5.6824135200000008</v>
      </c>
      <c r="AQ21">
        <v>0</v>
      </c>
      <c r="AR21">
        <v>19.395071999999999</v>
      </c>
      <c r="AS21">
        <v>13.706834687999999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31.337593895864252</v>
      </c>
      <c r="BB21">
        <f t="shared" si="0"/>
        <v>932.89608530164082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160.78438658044439</v>
      </c>
      <c r="L22">
        <v>126.9663734920782</v>
      </c>
      <c r="M22">
        <v>31.192007349563617</v>
      </c>
      <c r="N22">
        <v>51.883204253084791</v>
      </c>
      <c r="O22">
        <v>73.289840942331793</v>
      </c>
      <c r="P22">
        <v>21.641623407267581</v>
      </c>
      <c r="Q22">
        <v>9.5863222748815176</v>
      </c>
      <c r="R22">
        <v>18.611548049731837</v>
      </c>
      <c r="S22">
        <v>11.587662397179789</v>
      </c>
      <c r="T22">
        <v>0</v>
      </c>
      <c r="U22">
        <v>50.884247823598507</v>
      </c>
      <c r="V22">
        <v>9.1042522432701904</v>
      </c>
      <c r="W22">
        <v>15.28026743315508</v>
      </c>
      <c r="X22">
        <v>64.786412394570988</v>
      </c>
      <c r="Y22">
        <v>0</v>
      </c>
      <c r="Z22">
        <v>0</v>
      </c>
      <c r="AA22">
        <v>12.340957824000002</v>
      </c>
      <c r="AB22">
        <v>17.352844703999999</v>
      </c>
      <c r="AC22">
        <v>12.7643852736</v>
      </c>
      <c r="AD22">
        <v>16.071074640000003</v>
      </c>
      <c r="AE22">
        <v>13.523846400000002</v>
      </c>
      <c r="AF22">
        <v>6.1515000000000013</v>
      </c>
      <c r="AG22">
        <v>26.2819848</v>
      </c>
      <c r="AH22">
        <v>67.1714676</v>
      </c>
      <c r="AI22">
        <v>6.1501175999999997</v>
      </c>
      <c r="AJ22">
        <v>0</v>
      </c>
      <c r="AK22">
        <v>22.073040000000006</v>
      </c>
      <c r="AL22">
        <v>62.416799999999988</v>
      </c>
      <c r="AM22">
        <v>4.6368595428571426</v>
      </c>
      <c r="AN22">
        <v>0</v>
      </c>
      <c r="AO22">
        <v>12.91248</v>
      </c>
      <c r="AP22">
        <v>5.6824135200000008</v>
      </c>
      <c r="AQ22">
        <v>0</v>
      </c>
      <c r="AR22">
        <v>19.395071999999999</v>
      </c>
      <c r="AS22">
        <v>13.706834687999999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31.337468635903797</v>
      </c>
      <c r="BB22">
        <f t="shared" si="0"/>
        <v>932.89235859771168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160.79229682539682</v>
      </c>
      <c r="L23">
        <v>126.96543113055871</v>
      </c>
      <c r="M23">
        <v>31.192007349563617</v>
      </c>
      <c r="N23">
        <v>51.883204253084791</v>
      </c>
      <c r="O23">
        <v>73.289840942331793</v>
      </c>
      <c r="P23">
        <v>21.641623407267581</v>
      </c>
      <c r="Q23">
        <v>9.5863222748815176</v>
      </c>
      <c r="R23">
        <v>18.611548049731837</v>
      </c>
      <c r="S23">
        <v>11.587662397179789</v>
      </c>
      <c r="T23">
        <v>0</v>
      </c>
      <c r="U23">
        <v>50.884247823598507</v>
      </c>
      <c r="V23">
        <v>9.1042522432701904</v>
      </c>
      <c r="W23">
        <v>15.28026743315508</v>
      </c>
      <c r="X23">
        <v>64.786412394570988</v>
      </c>
      <c r="Y23">
        <v>0</v>
      </c>
      <c r="Z23">
        <v>0</v>
      </c>
      <c r="AA23">
        <v>12.340957824000002</v>
      </c>
      <c r="AB23">
        <v>17.352844703999999</v>
      </c>
      <c r="AC23">
        <v>12.7643852736</v>
      </c>
      <c r="AD23">
        <v>16.071074640000003</v>
      </c>
      <c r="AE23">
        <v>13.523846400000002</v>
      </c>
      <c r="AF23">
        <v>6.1515000000000013</v>
      </c>
      <c r="AG23">
        <v>26.2819848</v>
      </c>
      <c r="AH23">
        <v>67.1714676</v>
      </c>
      <c r="AI23">
        <v>1.3977540000000002</v>
      </c>
      <c r="AJ23">
        <v>0</v>
      </c>
      <c r="AK23">
        <v>22.073040000000006</v>
      </c>
      <c r="AL23">
        <v>62.416799999999988</v>
      </c>
      <c r="AM23">
        <v>4.6368595428571426</v>
      </c>
      <c r="AN23">
        <v>0</v>
      </c>
      <c r="AO23">
        <v>12.91248</v>
      </c>
      <c r="AP23">
        <v>5.0635368000000005</v>
      </c>
      <c r="AQ23">
        <v>0</v>
      </c>
      <c r="AR23">
        <v>19.395071999999999</v>
      </c>
      <c r="AS23">
        <v>14.238565343999998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31.180410567729929</v>
      </c>
      <c r="BB23">
        <f t="shared" si="0"/>
        <v>928.21687488531836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160.79229682539682</v>
      </c>
      <c r="L24">
        <v>126.96568923275736</v>
      </c>
      <c r="M24">
        <v>31.192007349563617</v>
      </c>
      <c r="N24">
        <v>51.883204253084791</v>
      </c>
      <c r="O24">
        <v>73.289840942331793</v>
      </c>
      <c r="P24">
        <v>21.641623407267581</v>
      </c>
      <c r="Q24">
        <v>9.5863222748815176</v>
      </c>
      <c r="R24">
        <v>18.611548049731837</v>
      </c>
      <c r="S24">
        <v>11.587662397179789</v>
      </c>
      <c r="T24">
        <v>0</v>
      </c>
      <c r="U24">
        <v>50.884247823598507</v>
      </c>
      <c r="V24">
        <v>9.1042522432701904</v>
      </c>
      <c r="W24">
        <v>15.28026743315508</v>
      </c>
      <c r="X24">
        <v>64.786412394570988</v>
      </c>
      <c r="Y24">
        <v>0</v>
      </c>
      <c r="Z24">
        <v>0</v>
      </c>
      <c r="AA24">
        <v>18.511436735999997</v>
      </c>
      <c r="AB24">
        <v>17.352844703999999</v>
      </c>
      <c r="AC24">
        <v>12.7643852736</v>
      </c>
      <c r="AD24">
        <v>16.071074640000003</v>
      </c>
      <c r="AE24">
        <v>13.523846400000002</v>
      </c>
      <c r="AF24">
        <v>6.1515000000000013</v>
      </c>
      <c r="AG24">
        <v>26.2819848</v>
      </c>
      <c r="AH24">
        <v>67.1714676</v>
      </c>
      <c r="AI24">
        <v>1.3977540000000002</v>
      </c>
      <c r="AJ24">
        <v>0</v>
      </c>
      <c r="AK24">
        <v>22.073040000000006</v>
      </c>
      <c r="AL24">
        <v>62.416799999999988</v>
      </c>
      <c r="AM24">
        <v>4.6368595428571426</v>
      </c>
      <c r="AN24">
        <v>0</v>
      </c>
      <c r="AO24">
        <v>12.91248</v>
      </c>
      <c r="AP24">
        <v>5.0635368000000005</v>
      </c>
      <c r="AQ24">
        <v>0</v>
      </c>
      <c r="AR24">
        <v>19.395071999999999</v>
      </c>
      <c r="AS24">
        <v>14.238565343999998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31.380959872073362</v>
      </c>
      <c r="BB24">
        <f t="shared" si="0"/>
        <v>934.18706259517353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160.79229682539682</v>
      </c>
      <c r="L25">
        <v>126.96568923275736</v>
      </c>
      <c r="M25">
        <v>31.192007349563617</v>
      </c>
      <c r="N25">
        <v>51.883204253084791</v>
      </c>
      <c r="O25">
        <v>73.289840942331793</v>
      </c>
      <c r="P25">
        <v>21.641623407267581</v>
      </c>
      <c r="Q25">
        <v>9.5863222748815176</v>
      </c>
      <c r="R25">
        <v>18.611548049731837</v>
      </c>
      <c r="S25">
        <v>11.587662397179789</v>
      </c>
      <c r="T25">
        <v>0</v>
      </c>
      <c r="U25">
        <v>48.392285759543789</v>
      </c>
      <c r="V25">
        <v>9.1042522432701904</v>
      </c>
      <c r="W25">
        <v>15.28026743315508</v>
      </c>
      <c r="X25">
        <v>64.786412394570988</v>
      </c>
      <c r="Y25">
        <v>0</v>
      </c>
      <c r="Z25">
        <v>0</v>
      </c>
      <c r="AA25">
        <v>18.511436735999997</v>
      </c>
      <c r="AB25">
        <v>17.352844703999999</v>
      </c>
      <c r="AC25">
        <v>12.7643852736</v>
      </c>
      <c r="AD25">
        <v>16.071074640000003</v>
      </c>
      <c r="AE25">
        <v>13.523846400000002</v>
      </c>
      <c r="AF25">
        <v>6.1515000000000013</v>
      </c>
      <c r="AG25">
        <v>26.2819848</v>
      </c>
      <c r="AH25">
        <v>67.1714676</v>
      </c>
      <c r="AI25">
        <v>1.3977540000000002</v>
      </c>
      <c r="AJ25">
        <v>0</v>
      </c>
      <c r="AK25">
        <v>22.073040000000006</v>
      </c>
      <c r="AL25">
        <v>62.416799999999988</v>
      </c>
      <c r="AM25">
        <v>4.6368595428571426</v>
      </c>
      <c r="AN25">
        <v>0</v>
      </c>
      <c r="AO25">
        <v>12.91248</v>
      </c>
      <c r="AP25">
        <v>5.0635368000000005</v>
      </c>
      <c r="AQ25">
        <v>0</v>
      </c>
      <c r="AR25">
        <v>19.395071999999999</v>
      </c>
      <c r="AS25">
        <v>14.238565343999998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31.299971179139845</v>
      </c>
      <c r="BB25">
        <f t="shared" si="0"/>
        <v>931.77608922405238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160.79229682539682</v>
      </c>
      <c r="L26">
        <v>126.96574214082266</v>
      </c>
      <c r="M26">
        <v>31.192007349563617</v>
      </c>
      <c r="N26">
        <v>51.883204253084791</v>
      </c>
      <c r="O26">
        <v>73.289840942331793</v>
      </c>
      <c r="P26">
        <v>21.641623407267581</v>
      </c>
      <c r="Q26">
        <v>9.5863222748815176</v>
      </c>
      <c r="R26">
        <v>18.611548049731837</v>
      </c>
      <c r="S26">
        <v>11.587662397179789</v>
      </c>
      <c r="T26">
        <v>0</v>
      </c>
      <c r="U26">
        <v>48.392285759543789</v>
      </c>
      <c r="V26">
        <v>9.1042522432701904</v>
      </c>
      <c r="W26">
        <v>15.28026743315508</v>
      </c>
      <c r="X26">
        <v>64.786412394570988</v>
      </c>
      <c r="Y26">
        <v>0</v>
      </c>
      <c r="Z26">
        <v>0</v>
      </c>
      <c r="AA26">
        <v>18.511436735999997</v>
      </c>
      <c r="AB26">
        <v>17.352844703999999</v>
      </c>
      <c r="AC26">
        <v>12.7643852736</v>
      </c>
      <c r="AD26">
        <v>16.071074640000003</v>
      </c>
      <c r="AE26">
        <v>13.523846400000002</v>
      </c>
      <c r="AF26">
        <v>6.1515000000000013</v>
      </c>
      <c r="AG26">
        <v>26.2819848</v>
      </c>
      <c r="AH26">
        <v>67.1714676</v>
      </c>
      <c r="AI26">
        <v>7.2683207999999997</v>
      </c>
      <c r="AJ26">
        <v>0</v>
      </c>
      <c r="AK26">
        <v>22.073040000000006</v>
      </c>
      <c r="AL26">
        <v>62.416799999999988</v>
      </c>
      <c r="AM26">
        <v>4.6368595428571426</v>
      </c>
      <c r="AN26">
        <v>0</v>
      </c>
      <c r="AO26">
        <v>12.91248</v>
      </c>
      <c r="AP26">
        <v>5.0635368000000005</v>
      </c>
      <c r="AQ26">
        <v>0</v>
      </c>
      <c r="AR26">
        <v>19.395071999999999</v>
      </c>
      <c r="AS26">
        <v>14.238565343999998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31.490766209876348</v>
      </c>
      <c r="BB26">
        <f t="shared" si="0"/>
        <v>937.45591390138111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160.79229682539682</v>
      </c>
      <c r="L27">
        <v>126.96548418541468</v>
      </c>
      <c r="M27">
        <v>31.192007349563617</v>
      </c>
      <c r="N27">
        <v>51.883204253084791</v>
      </c>
      <c r="O27">
        <v>73.289840942331793</v>
      </c>
      <c r="P27">
        <v>21.641623407267581</v>
      </c>
      <c r="Q27">
        <v>9.5863222748815176</v>
      </c>
      <c r="R27">
        <v>18.611548049731837</v>
      </c>
      <c r="S27">
        <v>11.587662397179789</v>
      </c>
      <c r="T27">
        <v>0</v>
      </c>
      <c r="U27">
        <v>48.392285759543789</v>
      </c>
      <c r="V27">
        <v>9.1042522432701904</v>
      </c>
      <c r="W27">
        <v>15.28026743315508</v>
      </c>
      <c r="X27">
        <v>64.786412394570988</v>
      </c>
      <c r="Y27">
        <v>0</v>
      </c>
      <c r="Z27">
        <v>0</v>
      </c>
      <c r="AA27">
        <v>18.511436735999997</v>
      </c>
      <c r="AB27">
        <v>17.352844703999999</v>
      </c>
      <c r="AC27">
        <v>12.7643852736</v>
      </c>
      <c r="AD27">
        <v>16.071074640000003</v>
      </c>
      <c r="AE27">
        <v>13.523846400000002</v>
      </c>
      <c r="AF27">
        <v>6.1515000000000013</v>
      </c>
      <c r="AG27">
        <v>26.2819848</v>
      </c>
      <c r="AH27">
        <v>67.1714676</v>
      </c>
      <c r="AI27">
        <v>8.3865240000000014</v>
      </c>
      <c r="AJ27">
        <v>0</v>
      </c>
      <c r="AK27">
        <v>22.073040000000006</v>
      </c>
      <c r="AL27">
        <v>62.416799999999988</v>
      </c>
      <c r="AM27">
        <v>4.6368595428571426</v>
      </c>
      <c r="AN27">
        <v>0</v>
      </c>
      <c r="AO27">
        <v>12.91248</v>
      </c>
      <c r="AP27">
        <v>4.3883985599999997</v>
      </c>
      <c r="AQ27">
        <v>0</v>
      </c>
      <c r="AR27">
        <v>19.395071999999999</v>
      </c>
      <c r="AS27">
        <v>13.884078240000001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31.493637221503747</v>
      </c>
      <c r="BB27">
        <f t="shared" si="0"/>
        <v>937.54136279034594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160.79229682539682</v>
      </c>
      <c r="L28">
        <v>126.96553718931628</v>
      </c>
      <c r="M28">
        <v>31.192007349563617</v>
      </c>
      <c r="N28">
        <v>51.883204253084791</v>
      </c>
      <c r="O28">
        <v>73.289840942331793</v>
      </c>
      <c r="P28">
        <v>21.641623407267581</v>
      </c>
      <c r="Q28">
        <v>9.5863222748815176</v>
      </c>
      <c r="R28">
        <v>18.611548049731837</v>
      </c>
      <c r="S28">
        <v>11.587662397179789</v>
      </c>
      <c r="T28">
        <v>0</v>
      </c>
      <c r="U28">
        <v>48.392285759543789</v>
      </c>
      <c r="V28">
        <v>9.1042522432701904</v>
      </c>
      <c r="W28">
        <v>15.28026743315508</v>
      </c>
      <c r="X28">
        <v>64.786412394570988</v>
      </c>
      <c r="Y28">
        <v>0</v>
      </c>
      <c r="Z28">
        <v>0</v>
      </c>
      <c r="AA28">
        <v>18.511436735999997</v>
      </c>
      <c r="AB28">
        <v>17.352844703999999</v>
      </c>
      <c r="AC28">
        <v>12.7643852736</v>
      </c>
      <c r="AD28">
        <v>16.071074640000003</v>
      </c>
      <c r="AE28">
        <v>13.523846400000002</v>
      </c>
      <c r="AF28">
        <v>6.1515000000000013</v>
      </c>
      <c r="AG28">
        <v>26.2819848</v>
      </c>
      <c r="AH28">
        <v>67.1714676</v>
      </c>
      <c r="AI28">
        <v>29.073283200000002</v>
      </c>
      <c r="AJ28">
        <v>0</v>
      </c>
      <c r="AK28">
        <v>22.073040000000006</v>
      </c>
      <c r="AL28">
        <v>62.416799999999988</v>
      </c>
      <c r="AM28">
        <v>4.6368595428571426</v>
      </c>
      <c r="AN28">
        <v>0</v>
      </c>
      <c r="AO28">
        <v>12.91248</v>
      </c>
      <c r="AP28">
        <v>4.3883985599999997</v>
      </c>
      <c r="AQ28">
        <v>0</v>
      </c>
      <c r="AR28">
        <v>19.395071999999999</v>
      </c>
      <c r="AS28">
        <v>13.884078240000001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32.165958398554949</v>
      </c>
      <c r="BB28">
        <f t="shared" si="0"/>
        <v>957.55585381719629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160.79229682539682</v>
      </c>
      <c r="L29">
        <v>126.96739875360493</v>
      </c>
      <c r="M29">
        <v>31.192007349563617</v>
      </c>
      <c r="N29">
        <v>51.883204253084791</v>
      </c>
      <c r="O29">
        <v>73.289840942331793</v>
      </c>
      <c r="P29">
        <v>21.641623407267581</v>
      </c>
      <c r="Q29">
        <v>9.5863222748815176</v>
      </c>
      <c r="R29">
        <v>18.611548049731837</v>
      </c>
      <c r="S29">
        <v>11.587662397179789</v>
      </c>
      <c r="T29">
        <v>0</v>
      </c>
      <c r="U29">
        <v>48.392285759543789</v>
      </c>
      <c r="V29">
        <v>9.1042522432701904</v>
      </c>
      <c r="W29">
        <v>15.28026743315508</v>
      </c>
      <c r="X29">
        <v>64.786412394570988</v>
      </c>
      <c r="Y29">
        <v>0</v>
      </c>
      <c r="Z29">
        <v>0</v>
      </c>
      <c r="AA29">
        <v>18.511436735999997</v>
      </c>
      <c r="AB29">
        <v>17.352844703999999</v>
      </c>
      <c r="AC29">
        <v>12.7643852736</v>
      </c>
      <c r="AD29">
        <v>16.071074640000003</v>
      </c>
      <c r="AE29">
        <v>13.523846400000002</v>
      </c>
      <c r="AF29">
        <v>6.1515000000000013</v>
      </c>
      <c r="AG29">
        <v>26.2819848</v>
      </c>
      <c r="AH29">
        <v>67.1714676</v>
      </c>
      <c r="AI29">
        <v>29.073283200000002</v>
      </c>
      <c r="AJ29">
        <v>0</v>
      </c>
      <c r="AK29">
        <v>22.073040000000006</v>
      </c>
      <c r="AL29">
        <v>62.416799999999988</v>
      </c>
      <c r="AM29">
        <v>4.6368595428571426</v>
      </c>
      <c r="AN29">
        <v>0</v>
      </c>
      <c r="AO29">
        <v>12.91248</v>
      </c>
      <c r="AP29">
        <v>4.3883985599999997</v>
      </c>
      <c r="AQ29">
        <v>0</v>
      </c>
      <c r="AR29">
        <v>19.395071999999999</v>
      </c>
      <c r="AS29">
        <v>13.884078240000001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32.166018899346298</v>
      </c>
      <c r="BB29">
        <f t="shared" si="0"/>
        <v>957.55765488069358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160.79229682539682</v>
      </c>
      <c r="L30">
        <v>126.9673141124824</v>
      </c>
      <c r="M30">
        <v>31.192007349563617</v>
      </c>
      <c r="N30">
        <v>51.883204253084791</v>
      </c>
      <c r="O30">
        <v>73.289840942331793</v>
      </c>
      <c r="P30">
        <v>21.641623407267581</v>
      </c>
      <c r="Q30">
        <v>9.5863222748815176</v>
      </c>
      <c r="R30">
        <v>18.611548049731837</v>
      </c>
      <c r="S30">
        <v>11.587662397179789</v>
      </c>
      <c r="T30">
        <v>0</v>
      </c>
      <c r="U30">
        <v>48.392285759543789</v>
      </c>
      <c r="V30">
        <v>9.1042522432701904</v>
      </c>
      <c r="W30">
        <v>15.28026743315508</v>
      </c>
      <c r="X30">
        <v>64.786412394570988</v>
      </c>
      <c r="Y30">
        <v>0</v>
      </c>
      <c r="Z30">
        <v>0</v>
      </c>
      <c r="AA30">
        <v>18.511436735999997</v>
      </c>
      <c r="AB30">
        <v>17.352844703999999</v>
      </c>
      <c r="AC30">
        <v>12.7643852736</v>
      </c>
      <c r="AD30">
        <v>16.071074640000003</v>
      </c>
      <c r="AE30">
        <v>13.523846400000002</v>
      </c>
      <c r="AF30">
        <v>6.1515000000000013</v>
      </c>
      <c r="AG30">
        <v>26.2819848</v>
      </c>
      <c r="AH30">
        <v>67.1714676</v>
      </c>
      <c r="AI30">
        <v>29.073283200000002</v>
      </c>
      <c r="AJ30">
        <v>0</v>
      </c>
      <c r="AK30">
        <v>22.073040000000006</v>
      </c>
      <c r="AL30">
        <v>62.416799999999988</v>
      </c>
      <c r="AM30">
        <v>4.6368595428571426</v>
      </c>
      <c r="AN30">
        <v>0</v>
      </c>
      <c r="AO30">
        <v>12.91248</v>
      </c>
      <c r="AP30">
        <v>4.3883985599999997</v>
      </c>
      <c r="AQ30">
        <v>0</v>
      </c>
      <c r="AR30">
        <v>19.395071999999999</v>
      </c>
      <c r="AS30">
        <v>13.884078240000001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32.166016148535945</v>
      </c>
      <c r="BB30">
        <f t="shared" si="0"/>
        <v>957.55757299038135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160.79229682539682</v>
      </c>
      <c r="L31">
        <v>126.9654005662908</v>
      </c>
      <c r="M31">
        <v>31.192007349563617</v>
      </c>
      <c r="N31">
        <v>51.883204253084791</v>
      </c>
      <c r="O31">
        <v>73.289840942331793</v>
      </c>
      <c r="P31">
        <v>21.641623407267581</v>
      </c>
      <c r="Q31">
        <v>9.5863222748815176</v>
      </c>
      <c r="R31">
        <v>18.611548049731837</v>
      </c>
      <c r="S31">
        <v>11.587662397179789</v>
      </c>
      <c r="T31">
        <v>0</v>
      </c>
      <c r="U31">
        <v>48.392285759543789</v>
      </c>
      <c r="V31">
        <v>9.1042522432701904</v>
      </c>
      <c r="W31">
        <v>15.28026743315508</v>
      </c>
      <c r="X31">
        <v>64.786412394570988</v>
      </c>
      <c r="Y31">
        <v>0</v>
      </c>
      <c r="Z31">
        <v>0</v>
      </c>
      <c r="AA31">
        <v>18.511436735999997</v>
      </c>
      <c r="AB31">
        <v>17.352844703999999</v>
      </c>
      <c r="AC31">
        <v>12.7643852736</v>
      </c>
      <c r="AD31">
        <v>16.071074640000003</v>
      </c>
      <c r="AE31">
        <v>20.849263199999996</v>
      </c>
      <c r="AF31">
        <v>6.1515000000000013</v>
      </c>
      <c r="AG31">
        <v>26.2819848</v>
      </c>
      <c r="AH31">
        <v>67.1714676</v>
      </c>
      <c r="AI31">
        <v>29.073283200000002</v>
      </c>
      <c r="AJ31">
        <v>0</v>
      </c>
      <c r="AK31">
        <v>22.073040000000006</v>
      </c>
      <c r="AL31">
        <v>62.416799999999988</v>
      </c>
      <c r="AM31">
        <v>4.6368595428571426</v>
      </c>
      <c r="AN31">
        <v>0</v>
      </c>
      <c r="AO31">
        <v>12.91248</v>
      </c>
      <c r="AP31">
        <v>4.3883985599999997</v>
      </c>
      <c r="AQ31">
        <v>0</v>
      </c>
      <c r="AR31">
        <v>19.395071999999999</v>
      </c>
      <c r="AS31">
        <v>13.884078240000001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32.404030223908286</v>
      </c>
      <c r="BB31">
        <f t="shared" si="0"/>
        <v>964.64306216881744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160.79229682539682</v>
      </c>
      <c r="L32">
        <v>126.96601544117648</v>
      </c>
      <c r="M32">
        <v>31.192007349563617</v>
      </c>
      <c r="N32">
        <v>51.883204253084791</v>
      </c>
      <c r="O32">
        <v>73.289840942331793</v>
      </c>
      <c r="P32">
        <v>21.641623407267581</v>
      </c>
      <c r="Q32">
        <v>9.5863222748815176</v>
      </c>
      <c r="R32">
        <v>18.611548049731837</v>
      </c>
      <c r="S32">
        <v>11.587662397179789</v>
      </c>
      <c r="T32">
        <v>0</v>
      </c>
      <c r="U32">
        <v>48.392285759543789</v>
      </c>
      <c r="V32">
        <v>9.1042522432701904</v>
      </c>
      <c r="W32">
        <v>15.28026743315508</v>
      </c>
      <c r="X32">
        <v>64.786412394570988</v>
      </c>
      <c r="Y32">
        <v>0</v>
      </c>
      <c r="Z32">
        <v>0</v>
      </c>
      <c r="AA32">
        <v>18.511436735999997</v>
      </c>
      <c r="AB32">
        <v>17.352844703999999</v>
      </c>
      <c r="AC32">
        <v>12.7643852736</v>
      </c>
      <c r="AD32">
        <v>16.071074640000003</v>
      </c>
      <c r="AE32">
        <v>20.849263199999996</v>
      </c>
      <c r="AF32">
        <v>6.1515000000000013</v>
      </c>
      <c r="AG32">
        <v>26.2819848</v>
      </c>
      <c r="AH32">
        <v>67.1714676</v>
      </c>
      <c r="AI32">
        <v>29.073283200000002</v>
      </c>
      <c r="AJ32">
        <v>0</v>
      </c>
      <c r="AK32">
        <v>22.073040000000006</v>
      </c>
      <c r="AL32">
        <v>62.416799999999988</v>
      </c>
      <c r="AM32">
        <v>4.6368595428571426</v>
      </c>
      <c r="AN32">
        <v>0</v>
      </c>
      <c r="AO32">
        <v>12.91248</v>
      </c>
      <c r="AP32">
        <v>4.3883985599999997</v>
      </c>
      <c r="AQ32">
        <v>0</v>
      </c>
      <c r="AR32">
        <v>19.395071999999999</v>
      </c>
      <c r="AS32">
        <v>13.884078240000001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32.404050207334528</v>
      </c>
      <c r="BB32">
        <f t="shared" si="0"/>
        <v>964.64365706027684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160.79229682539682</v>
      </c>
      <c r="L33">
        <v>126.96572390773404</v>
      </c>
      <c r="M33">
        <v>31.192007349563617</v>
      </c>
      <c r="N33">
        <v>51.883204253084791</v>
      </c>
      <c r="O33">
        <v>73.289840942331793</v>
      </c>
      <c r="P33">
        <v>21.641623407267581</v>
      </c>
      <c r="Q33">
        <v>9.5863222748815176</v>
      </c>
      <c r="R33">
        <v>18.611548049731837</v>
      </c>
      <c r="S33">
        <v>11.587662397179789</v>
      </c>
      <c r="T33">
        <v>0</v>
      </c>
      <c r="U33">
        <v>48.392285759543789</v>
      </c>
      <c r="V33">
        <v>9.1042522432701904</v>
      </c>
      <c r="W33">
        <v>15.28026743315508</v>
      </c>
      <c r="X33">
        <v>64.786412394570988</v>
      </c>
      <c r="Y33">
        <v>0</v>
      </c>
      <c r="Z33">
        <v>0</v>
      </c>
      <c r="AA33">
        <v>18.511436735999997</v>
      </c>
      <c r="AB33">
        <v>17.352844703999999</v>
      </c>
      <c r="AC33">
        <v>12.7643852736</v>
      </c>
      <c r="AD33">
        <v>16.071074640000003</v>
      </c>
      <c r="AE33">
        <v>20.849263199999996</v>
      </c>
      <c r="AF33">
        <v>6.1515000000000013</v>
      </c>
      <c r="AG33">
        <v>26.2819848</v>
      </c>
      <c r="AH33">
        <v>67.1714676</v>
      </c>
      <c r="AI33">
        <v>29.073283200000002</v>
      </c>
      <c r="AJ33">
        <v>0</v>
      </c>
      <c r="AK33">
        <v>22.073040000000006</v>
      </c>
      <c r="AL33">
        <v>59.209269999999997</v>
      </c>
      <c r="AM33">
        <v>4.6368595428571426</v>
      </c>
      <c r="AN33">
        <v>0</v>
      </c>
      <c r="AO33">
        <v>12.91248</v>
      </c>
      <c r="AP33">
        <v>1.57532256</v>
      </c>
      <c r="AQ33">
        <v>0</v>
      </c>
      <c r="AR33">
        <v>19.395071999999999</v>
      </c>
      <c r="AS33">
        <v>13.884078240000001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32.208371241776121</v>
      </c>
      <c r="BB33">
        <f t="shared" si="0"/>
        <v>958.81843849239283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160.79229682539682</v>
      </c>
      <c r="L34">
        <v>126.96608980229107</v>
      </c>
      <c r="M34">
        <v>31.192007349563617</v>
      </c>
      <c r="N34">
        <v>51.883204253084791</v>
      </c>
      <c r="O34">
        <v>73.289840942331793</v>
      </c>
      <c r="P34">
        <v>21.641623407267581</v>
      </c>
      <c r="Q34">
        <v>9.5863222748815176</v>
      </c>
      <c r="R34">
        <v>18.611548049731837</v>
      </c>
      <c r="S34">
        <v>11.587662397179789</v>
      </c>
      <c r="T34">
        <v>0</v>
      </c>
      <c r="U34">
        <v>48.392285759543789</v>
      </c>
      <c r="V34">
        <v>9.1042522432701904</v>
      </c>
      <c r="W34">
        <v>15.28026743315508</v>
      </c>
      <c r="X34">
        <v>64.786412394570988</v>
      </c>
      <c r="Y34">
        <v>0</v>
      </c>
      <c r="Z34">
        <v>0</v>
      </c>
      <c r="AA34">
        <v>12.331242719999999</v>
      </c>
      <c r="AB34">
        <v>17.352844703999999</v>
      </c>
      <c r="AC34">
        <v>12.7643852736</v>
      </c>
      <c r="AD34">
        <v>16.071074640000003</v>
      </c>
      <c r="AE34">
        <v>20.849263199999996</v>
      </c>
      <c r="AF34">
        <v>6.1515000000000013</v>
      </c>
      <c r="AG34">
        <v>26.2819848</v>
      </c>
      <c r="AH34">
        <v>67.1714676</v>
      </c>
      <c r="AI34">
        <v>10.063828800000001</v>
      </c>
      <c r="AJ34">
        <v>0</v>
      </c>
      <c r="AK34">
        <v>22.073040000000006</v>
      </c>
      <c r="AL34">
        <v>59.209269999999997</v>
      </c>
      <c r="AM34">
        <v>4.6368595428571426</v>
      </c>
      <c r="AN34">
        <v>0</v>
      </c>
      <c r="AO34">
        <v>12.91248</v>
      </c>
      <c r="AP34">
        <v>1.57532256</v>
      </c>
      <c r="AQ34">
        <v>0</v>
      </c>
      <c r="AR34">
        <v>19.395071999999999</v>
      </c>
      <c r="AS34">
        <v>13.884078240000001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31.389719603749256</v>
      </c>
      <c r="BB34">
        <f t="shared" si="0"/>
        <v>934.44780760897675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160.79229682539682</v>
      </c>
      <c r="L35">
        <v>126.96597121176953</v>
      </c>
      <c r="M35">
        <v>31.192007349563617</v>
      </c>
      <c r="N35">
        <v>51.883204253084791</v>
      </c>
      <c r="O35">
        <v>73.289840942331793</v>
      </c>
      <c r="P35">
        <v>21.641623407267581</v>
      </c>
      <c r="Q35">
        <v>9.5863222748815176</v>
      </c>
      <c r="R35">
        <v>18.611548049731837</v>
      </c>
      <c r="S35">
        <v>11.587662397179789</v>
      </c>
      <c r="T35">
        <v>0</v>
      </c>
      <c r="U35">
        <v>48.392285759543789</v>
      </c>
      <c r="V35">
        <v>9.1042522432701904</v>
      </c>
      <c r="W35">
        <v>15.28026743315508</v>
      </c>
      <c r="X35">
        <v>64.786412394570988</v>
      </c>
      <c r="Y35">
        <v>0</v>
      </c>
      <c r="Z35">
        <v>0</v>
      </c>
      <c r="AA35">
        <v>6.205175712</v>
      </c>
      <c r="AB35">
        <v>17.352844703999999</v>
      </c>
      <c r="AC35">
        <v>12.7643852736</v>
      </c>
      <c r="AD35">
        <v>16.071074640000003</v>
      </c>
      <c r="AE35">
        <v>20.849263199999996</v>
      </c>
      <c r="AF35">
        <v>6.1515000000000013</v>
      </c>
      <c r="AG35">
        <v>26.2819848</v>
      </c>
      <c r="AH35">
        <v>67.1714676</v>
      </c>
      <c r="AI35">
        <v>6.7092191999999988</v>
      </c>
      <c r="AJ35">
        <v>0</v>
      </c>
      <c r="AK35">
        <v>22.073040000000006</v>
      </c>
      <c r="AL35">
        <v>59.209269999999997</v>
      </c>
      <c r="AM35">
        <v>2.3184297714285713</v>
      </c>
      <c r="AN35">
        <v>0</v>
      </c>
      <c r="AO35">
        <v>12.91248</v>
      </c>
      <c r="AP35">
        <v>1.6878456000000002</v>
      </c>
      <c r="AQ35">
        <v>0</v>
      </c>
      <c r="AR35">
        <v>19.395071999999999</v>
      </c>
      <c r="AS35">
        <v>13.884078240000001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31.009901966706451</v>
      </c>
      <c r="BB35">
        <f t="shared" si="0"/>
        <v>923.14092331606935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160.79229682539682</v>
      </c>
      <c r="L36">
        <v>126.96774960051079</v>
      </c>
      <c r="M36">
        <v>31.192007349563617</v>
      </c>
      <c r="N36">
        <v>51.883204253084791</v>
      </c>
      <c r="O36">
        <v>73.289840942331793</v>
      </c>
      <c r="P36">
        <v>21.641623407267581</v>
      </c>
      <c r="Q36">
        <v>9.5863222748815176</v>
      </c>
      <c r="R36">
        <v>18.611548049731837</v>
      </c>
      <c r="S36">
        <v>11.587662397179789</v>
      </c>
      <c r="T36">
        <v>0</v>
      </c>
      <c r="U36">
        <v>48.392285759543789</v>
      </c>
      <c r="V36">
        <v>9.1042522432701904</v>
      </c>
      <c r="W36">
        <v>15.28026743315508</v>
      </c>
      <c r="X36">
        <v>64.786412394570988</v>
      </c>
      <c r="Y36">
        <v>0</v>
      </c>
      <c r="Z36">
        <v>0</v>
      </c>
      <c r="AA36">
        <v>6.205175712</v>
      </c>
      <c r="AB36">
        <v>17.352844703999999</v>
      </c>
      <c r="AC36">
        <v>12.7643852736</v>
      </c>
      <c r="AD36">
        <v>16.071074640000003</v>
      </c>
      <c r="AE36">
        <v>20.849263199999996</v>
      </c>
      <c r="AF36">
        <v>6.1515000000000013</v>
      </c>
      <c r="AG36">
        <v>26.2819848</v>
      </c>
      <c r="AH36">
        <v>67.1714676</v>
      </c>
      <c r="AI36">
        <v>6.7092191999999988</v>
      </c>
      <c r="AJ36">
        <v>0</v>
      </c>
      <c r="AK36">
        <v>22.073040000000006</v>
      </c>
      <c r="AL36">
        <v>59.209269999999997</v>
      </c>
      <c r="AM36">
        <v>2.3184297714285713</v>
      </c>
      <c r="AN36">
        <v>0</v>
      </c>
      <c r="AO36">
        <v>12.91248</v>
      </c>
      <c r="AP36">
        <v>1.6878456000000002</v>
      </c>
      <c r="AQ36">
        <v>0</v>
      </c>
      <c r="AR36">
        <v>19.395071999999999</v>
      </c>
      <c r="AS36">
        <v>13.884078240000001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31.009959764340564</v>
      </c>
      <c r="BB36">
        <f t="shared" si="0"/>
        <v>923.14264390717653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160.79229682539682</v>
      </c>
      <c r="L37">
        <v>126.96581531054404</v>
      </c>
      <c r="M37">
        <v>31.192007349563617</v>
      </c>
      <c r="N37">
        <v>51.883204253084791</v>
      </c>
      <c r="O37">
        <v>73.289840942331793</v>
      </c>
      <c r="P37">
        <v>21.641623407267581</v>
      </c>
      <c r="Q37">
        <v>9.5863222748815176</v>
      </c>
      <c r="R37">
        <v>18.611548049731837</v>
      </c>
      <c r="S37">
        <v>11.587662397179789</v>
      </c>
      <c r="T37">
        <v>0</v>
      </c>
      <c r="U37">
        <v>48.392285759543789</v>
      </c>
      <c r="V37">
        <v>9.1042522432701904</v>
      </c>
      <c r="W37">
        <v>15.28026743315508</v>
      </c>
      <c r="X37">
        <v>64.786412394570988</v>
      </c>
      <c r="Y37">
        <v>0</v>
      </c>
      <c r="Z37">
        <v>0</v>
      </c>
      <c r="AA37">
        <v>2.5675631999999999</v>
      </c>
      <c r="AB37">
        <v>17.352844703999999</v>
      </c>
      <c r="AC37">
        <v>12.7643852736</v>
      </c>
      <c r="AD37">
        <v>16.071074640000003</v>
      </c>
      <c r="AE37">
        <v>20.849263199999996</v>
      </c>
      <c r="AF37">
        <v>6.1515000000000013</v>
      </c>
      <c r="AG37">
        <v>26.2819848</v>
      </c>
      <c r="AH37">
        <v>67.1714676</v>
      </c>
      <c r="AI37">
        <v>6.7092191999999988</v>
      </c>
      <c r="AJ37">
        <v>0</v>
      </c>
      <c r="AK37">
        <v>22.073040000000006</v>
      </c>
      <c r="AL37">
        <v>59.209269999999997</v>
      </c>
      <c r="AM37">
        <v>2.3184297714285713</v>
      </c>
      <c r="AN37">
        <v>0</v>
      </c>
      <c r="AO37">
        <v>13.299854400000001</v>
      </c>
      <c r="AP37">
        <v>4.5009215999999999</v>
      </c>
      <c r="AQ37">
        <v>0</v>
      </c>
      <c r="AR37">
        <v>19.395071999999999</v>
      </c>
      <c r="AS37">
        <v>13.884078240000001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30.995688779916662</v>
      </c>
      <c r="BB37">
        <f t="shared" si="0"/>
        <v>922.71781848963371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160.78438658044439</v>
      </c>
      <c r="L38">
        <v>126.96665672125511</v>
      </c>
      <c r="M38">
        <v>31.192007349563617</v>
      </c>
      <c r="N38">
        <v>51.883204253084791</v>
      </c>
      <c r="O38">
        <v>73.289840942331793</v>
      </c>
      <c r="P38">
        <v>21.641623407267581</v>
      </c>
      <c r="Q38">
        <v>9.586613043478259</v>
      </c>
      <c r="R38">
        <v>18.617594157172075</v>
      </c>
      <c r="S38">
        <v>11.596392767732963</v>
      </c>
      <c r="T38">
        <v>0</v>
      </c>
      <c r="U38">
        <v>48.392285759543789</v>
      </c>
      <c r="V38">
        <v>9.1042522432701904</v>
      </c>
      <c r="W38">
        <v>15.28026743315508</v>
      </c>
      <c r="X38">
        <v>64.786412394570988</v>
      </c>
      <c r="Y38">
        <v>0</v>
      </c>
      <c r="Z38">
        <v>0</v>
      </c>
      <c r="AA38">
        <v>0</v>
      </c>
      <c r="AB38">
        <v>17.352844703999999</v>
      </c>
      <c r="AC38">
        <v>12.7643852736</v>
      </c>
      <c r="AD38">
        <v>16.071074640000003</v>
      </c>
      <c r="AE38">
        <v>20.849263199999996</v>
      </c>
      <c r="AF38">
        <v>6.1515000000000013</v>
      </c>
      <c r="AG38">
        <v>26.2819848</v>
      </c>
      <c r="AH38">
        <v>67.1714676</v>
      </c>
      <c r="AI38">
        <v>6.7092191999999988</v>
      </c>
      <c r="AJ38">
        <v>0</v>
      </c>
      <c r="AK38">
        <v>22.073040000000006</v>
      </c>
      <c r="AL38">
        <v>59.209269999999997</v>
      </c>
      <c r="AM38">
        <v>2.3184297714285713</v>
      </c>
      <c r="AN38">
        <v>0</v>
      </c>
      <c r="AO38">
        <v>13.299854400000001</v>
      </c>
      <c r="AP38">
        <v>4.5009215999999999</v>
      </c>
      <c r="AQ38">
        <v>0</v>
      </c>
      <c r="AR38">
        <v>19.395071999999999</v>
      </c>
      <c r="AS38">
        <v>13.884078240000001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30.912503141272957</v>
      </c>
      <c r="BB38">
        <f t="shared" si="0"/>
        <v>920.24143934062624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160.78438658044439</v>
      </c>
      <c r="L39">
        <v>126.96691344358429</v>
      </c>
      <c r="M39">
        <v>31.192007349563617</v>
      </c>
      <c r="N39">
        <v>51.883204253084791</v>
      </c>
      <c r="O39">
        <v>73.289840942331793</v>
      </c>
      <c r="P39">
        <v>21.641623407267581</v>
      </c>
      <c r="Q39">
        <v>9.586613043478259</v>
      </c>
      <c r="R39">
        <v>18.617594157172075</v>
      </c>
      <c r="S39">
        <v>11.596392767732963</v>
      </c>
      <c r="T39">
        <v>0</v>
      </c>
      <c r="U39">
        <v>48.392285759543789</v>
      </c>
      <c r="V39">
        <v>9.1042522432701904</v>
      </c>
      <c r="W39">
        <v>15.28026743315508</v>
      </c>
      <c r="X39">
        <v>64.786412394570988</v>
      </c>
      <c r="Y39">
        <v>0</v>
      </c>
      <c r="Z39">
        <v>0</v>
      </c>
      <c r="AA39">
        <v>0</v>
      </c>
      <c r="AB39">
        <v>17.352844703999999</v>
      </c>
      <c r="AC39">
        <v>12.7643852736</v>
      </c>
      <c r="AD39">
        <v>16.071074640000003</v>
      </c>
      <c r="AE39">
        <v>13.523846400000002</v>
      </c>
      <c r="AF39">
        <v>6.1515000000000013</v>
      </c>
      <c r="AG39">
        <v>26.2819848</v>
      </c>
      <c r="AH39">
        <v>67.1714676</v>
      </c>
      <c r="AI39">
        <v>6.7092191999999988</v>
      </c>
      <c r="AJ39">
        <v>0</v>
      </c>
      <c r="AK39">
        <v>22.073040000000006</v>
      </c>
      <c r="AL39">
        <v>59.209269999999997</v>
      </c>
      <c r="AM39">
        <v>2.3184297714285713</v>
      </c>
      <c r="AN39">
        <v>0</v>
      </c>
      <c r="AO39">
        <v>13.299854400000001</v>
      </c>
      <c r="AP39">
        <v>4.5009215999999999</v>
      </c>
      <c r="AQ39">
        <v>0</v>
      </c>
      <c r="AR39">
        <v>19.395071999999999</v>
      </c>
      <c r="AS39">
        <v>13.884078240000001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30.674435219148677</v>
      </c>
      <c r="BB39">
        <f t="shared" si="0"/>
        <v>913.1543471850797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160.78438658044439</v>
      </c>
      <c r="L40">
        <v>126.96691344358429</v>
      </c>
      <c r="M40">
        <v>31.192007349563617</v>
      </c>
      <c r="N40">
        <v>51.883204253084791</v>
      </c>
      <c r="O40">
        <v>73.289840942331793</v>
      </c>
      <c r="P40">
        <v>21.641623407267581</v>
      </c>
      <c r="Q40">
        <v>9.586613043478259</v>
      </c>
      <c r="R40">
        <v>18.617594157172075</v>
      </c>
      <c r="S40">
        <v>11.596392767732963</v>
      </c>
      <c r="T40">
        <v>0</v>
      </c>
      <c r="U40">
        <v>48.392285759543789</v>
      </c>
      <c r="V40">
        <v>9.1042522432701904</v>
      </c>
      <c r="W40">
        <v>15.28026743315508</v>
      </c>
      <c r="X40">
        <v>64.786412394570988</v>
      </c>
      <c r="Y40">
        <v>0</v>
      </c>
      <c r="Z40">
        <v>0</v>
      </c>
      <c r="AA40">
        <v>0</v>
      </c>
      <c r="AB40">
        <v>17.352844703999999</v>
      </c>
      <c r="AC40">
        <v>8.5010146559999988</v>
      </c>
      <c r="AD40">
        <v>16.071074640000003</v>
      </c>
      <c r="AE40">
        <v>13.523846400000002</v>
      </c>
      <c r="AF40">
        <v>6.1515000000000013</v>
      </c>
      <c r="AG40">
        <v>26.2819848</v>
      </c>
      <c r="AH40">
        <v>67.1714676</v>
      </c>
      <c r="AI40">
        <v>6.7092191999999988</v>
      </c>
      <c r="AJ40">
        <v>0</v>
      </c>
      <c r="AK40">
        <v>22.073040000000006</v>
      </c>
      <c r="AL40">
        <v>59.209269999999997</v>
      </c>
      <c r="AM40">
        <v>2.3184297714285713</v>
      </c>
      <c r="AN40">
        <v>0</v>
      </c>
      <c r="AO40">
        <v>13.299854400000001</v>
      </c>
      <c r="AP40">
        <v>4.5009215999999999</v>
      </c>
      <c r="AQ40">
        <v>0</v>
      </c>
      <c r="AR40">
        <v>19.395071999999999</v>
      </c>
      <c r="AS40">
        <v>13.884078240000001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30.535875963948676</v>
      </c>
      <c r="BB40">
        <f t="shared" si="0"/>
        <v>909.02953582267969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160.78610094436226</v>
      </c>
      <c r="L41">
        <v>126.96635001675386</v>
      </c>
      <c r="M41">
        <v>31.192007349563617</v>
      </c>
      <c r="N41">
        <v>51.883204253084791</v>
      </c>
      <c r="O41">
        <v>73.289840942331793</v>
      </c>
      <c r="P41">
        <v>21.641623407267581</v>
      </c>
      <c r="Q41">
        <v>9.586613043478259</v>
      </c>
      <c r="R41">
        <v>18.617594157172075</v>
      </c>
      <c r="S41">
        <v>11.596392767732963</v>
      </c>
      <c r="T41">
        <v>0</v>
      </c>
      <c r="U41">
        <v>48.392285759543789</v>
      </c>
      <c r="V41">
        <v>9.1042522432701904</v>
      </c>
      <c r="W41">
        <v>15.28026743315508</v>
      </c>
      <c r="X41">
        <v>64.786412394570988</v>
      </c>
      <c r="Y41">
        <v>0</v>
      </c>
      <c r="Z41">
        <v>0</v>
      </c>
      <c r="AA41">
        <v>0</v>
      </c>
      <c r="AB41">
        <v>17.352844703999999</v>
      </c>
      <c r="AC41">
        <v>8.5010146559999988</v>
      </c>
      <c r="AD41">
        <v>16.071074640000003</v>
      </c>
      <c r="AE41">
        <v>13.523846400000002</v>
      </c>
      <c r="AF41">
        <v>6.1515000000000013</v>
      </c>
      <c r="AG41">
        <v>26.2819848</v>
      </c>
      <c r="AH41">
        <v>67.1714676</v>
      </c>
      <c r="AI41">
        <v>6.7092191999999988</v>
      </c>
      <c r="AJ41">
        <v>0</v>
      </c>
      <c r="AK41">
        <v>22.073040000000006</v>
      </c>
      <c r="AL41">
        <v>59.209269999999997</v>
      </c>
      <c r="AM41">
        <v>2.3184297714285713</v>
      </c>
      <c r="AN41">
        <v>0</v>
      </c>
      <c r="AO41">
        <v>13.299854400000001</v>
      </c>
      <c r="AP41">
        <v>4.5009215999999999</v>
      </c>
      <c r="AQ41">
        <v>0</v>
      </c>
      <c r="AR41">
        <v>19.395071999999999</v>
      </c>
      <c r="AS41">
        <v>13.884078240000001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30.535914000978259</v>
      </c>
      <c r="BB41">
        <f t="shared" si="0"/>
        <v>909.03064872273762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160.78610094436226</v>
      </c>
      <c r="L42">
        <v>126.96635001675386</v>
      </c>
      <c r="M42">
        <v>31.192007349563617</v>
      </c>
      <c r="N42">
        <v>51.883204253084791</v>
      </c>
      <c r="O42">
        <v>73.289840942331793</v>
      </c>
      <c r="P42">
        <v>21.641623407267581</v>
      </c>
      <c r="Q42">
        <v>9.586613043478259</v>
      </c>
      <c r="R42">
        <v>18.617594157172075</v>
      </c>
      <c r="S42">
        <v>11.596392767732963</v>
      </c>
      <c r="T42">
        <v>0</v>
      </c>
      <c r="U42">
        <v>48.392285759543789</v>
      </c>
      <c r="V42">
        <v>9.1042522432701904</v>
      </c>
      <c r="W42">
        <v>15.28026743315508</v>
      </c>
      <c r="X42">
        <v>64.786412394570988</v>
      </c>
      <c r="Y42">
        <v>0</v>
      </c>
      <c r="Z42">
        <v>0</v>
      </c>
      <c r="AA42">
        <v>0</v>
      </c>
      <c r="AB42">
        <v>17.352844703999999</v>
      </c>
      <c r="AC42">
        <v>8.5010146559999988</v>
      </c>
      <c r="AD42">
        <v>16.071074640000003</v>
      </c>
      <c r="AE42">
        <v>13.523846400000002</v>
      </c>
      <c r="AF42">
        <v>6.1515000000000013</v>
      </c>
      <c r="AG42">
        <v>26.2819848</v>
      </c>
      <c r="AH42">
        <v>67.1714676</v>
      </c>
      <c r="AI42">
        <v>6.7092191999999988</v>
      </c>
      <c r="AJ42">
        <v>0</v>
      </c>
      <c r="AK42">
        <v>22.073040000000006</v>
      </c>
      <c r="AL42">
        <v>59.209269999999997</v>
      </c>
      <c r="AM42">
        <v>2.3184297714285713</v>
      </c>
      <c r="AN42">
        <v>0</v>
      </c>
      <c r="AO42">
        <v>13.299854400000001</v>
      </c>
      <c r="AP42">
        <v>4.5009215999999999</v>
      </c>
      <c r="AQ42">
        <v>0</v>
      </c>
      <c r="AR42">
        <v>23.031648000000001</v>
      </c>
      <c r="AS42">
        <v>13.884078240000001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30.654102720978258</v>
      </c>
      <c r="BB42">
        <f t="shared" si="0"/>
        <v>912.54903600273758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160.78610094436226</v>
      </c>
      <c r="L43">
        <v>126.96635001675386</v>
      </c>
      <c r="M43">
        <v>31.192007349563617</v>
      </c>
      <c r="N43">
        <v>51.883204253084791</v>
      </c>
      <c r="O43">
        <v>73.289840942331793</v>
      </c>
      <c r="P43">
        <v>21.641623407267581</v>
      </c>
      <c r="Q43">
        <v>9.586613043478259</v>
      </c>
      <c r="R43">
        <v>18.617594157172075</v>
      </c>
      <c r="S43">
        <v>11.596392767732963</v>
      </c>
      <c r="T43">
        <v>0</v>
      </c>
      <c r="U43">
        <v>48.392285759543789</v>
      </c>
      <c r="V43">
        <v>9.1042522432701904</v>
      </c>
      <c r="W43">
        <v>15.28026743315508</v>
      </c>
      <c r="X43">
        <v>64.786412394570988</v>
      </c>
      <c r="Y43">
        <v>0</v>
      </c>
      <c r="Z43">
        <v>2.8784289600000004</v>
      </c>
      <c r="AA43">
        <v>0</v>
      </c>
      <c r="AB43">
        <v>17.352844703999999</v>
      </c>
      <c r="AC43">
        <v>8.5010146559999988</v>
      </c>
      <c r="AD43">
        <v>16.071074640000003</v>
      </c>
      <c r="AE43">
        <v>13.523846400000002</v>
      </c>
      <c r="AF43">
        <v>6.1515000000000013</v>
      </c>
      <c r="AG43">
        <v>26.2819848</v>
      </c>
      <c r="AH43">
        <v>67.1714676</v>
      </c>
      <c r="AI43">
        <v>1.1182032</v>
      </c>
      <c r="AJ43">
        <v>0</v>
      </c>
      <c r="AK43">
        <v>22.073040000000006</v>
      </c>
      <c r="AL43">
        <v>59.209269999999997</v>
      </c>
      <c r="AM43">
        <v>2.3184297714285713</v>
      </c>
      <c r="AN43">
        <v>0</v>
      </c>
      <c r="AO43">
        <v>13.299854400000001</v>
      </c>
      <c r="AP43">
        <v>4.3883985599999997</v>
      </c>
      <c r="AQ43">
        <v>0</v>
      </c>
      <c r="AR43">
        <v>23.031648000000001</v>
      </c>
      <c r="AS43">
        <v>13.884078240000001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30.562286643378265</v>
      </c>
      <c r="BB43">
        <f t="shared" si="0"/>
        <v>909.81574200033765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160.78610094436226</v>
      </c>
      <c r="L44">
        <v>126.96635001675386</v>
      </c>
      <c r="M44">
        <v>31.192007349563617</v>
      </c>
      <c r="N44">
        <v>51.883204253084791</v>
      </c>
      <c r="O44">
        <v>73.289840942331793</v>
      </c>
      <c r="P44">
        <v>21.641623407267581</v>
      </c>
      <c r="Q44">
        <v>9.586613043478259</v>
      </c>
      <c r="R44">
        <v>18.617594157172075</v>
      </c>
      <c r="S44">
        <v>11.596392767732963</v>
      </c>
      <c r="T44">
        <v>0</v>
      </c>
      <c r="U44">
        <v>48.392285759543789</v>
      </c>
      <c r="V44">
        <v>9.0990347003154586</v>
      </c>
      <c r="W44">
        <v>15.28026743315508</v>
      </c>
      <c r="X44">
        <v>64.786412394570988</v>
      </c>
      <c r="Y44">
        <v>0</v>
      </c>
      <c r="Z44">
        <v>2.8784289600000004</v>
      </c>
      <c r="AA44">
        <v>0</v>
      </c>
      <c r="AB44">
        <v>17.352844703999999</v>
      </c>
      <c r="AC44">
        <v>8.5010146559999988</v>
      </c>
      <c r="AD44">
        <v>16.071074640000003</v>
      </c>
      <c r="AE44">
        <v>13.523846400000002</v>
      </c>
      <c r="AF44">
        <v>6.1515000000000013</v>
      </c>
      <c r="AG44">
        <v>26.2819848</v>
      </c>
      <c r="AH44">
        <v>67.1714676</v>
      </c>
      <c r="AI44">
        <v>1.1182032</v>
      </c>
      <c r="AJ44">
        <v>0</v>
      </c>
      <c r="AK44">
        <v>22.073040000000006</v>
      </c>
      <c r="AL44">
        <v>59.209269999999997</v>
      </c>
      <c r="AM44">
        <v>2.3184297714285713</v>
      </c>
      <c r="AN44">
        <v>0</v>
      </c>
      <c r="AO44">
        <v>13.299854400000001</v>
      </c>
      <c r="AP44">
        <v>4.3883985599999997</v>
      </c>
      <c r="AQ44">
        <v>0</v>
      </c>
      <c r="AR44">
        <v>23.031648000000001</v>
      </c>
      <c r="AS44">
        <v>13.884078240000001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30.562117073232237</v>
      </c>
      <c r="BB44">
        <f t="shared" si="0"/>
        <v>909.81069402752894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140.00359966574533</v>
      </c>
      <c r="L45">
        <v>69.000079518072297</v>
      </c>
      <c r="M45">
        <v>31.192007349563617</v>
      </c>
      <c r="N45">
        <v>51.883204253084791</v>
      </c>
      <c r="O45">
        <v>73.289840942331793</v>
      </c>
      <c r="P45">
        <v>21.641623407267581</v>
      </c>
      <c r="Q45">
        <v>9.5817899089529597</v>
      </c>
      <c r="R45">
        <v>18.622891646362685</v>
      </c>
      <c r="S45">
        <v>11.589573211314475</v>
      </c>
      <c r="T45">
        <v>0</v>
      </c>
      <c r="U45">
        <v>48.392285759543789</v>
      </c>
      <c r="V45">
        <v>9.1042522432701904</v>
      </c>
      <c r="W45">
        <v>15.28026743315508</v>
      </c>
      <c r="X45">
        <v>64.786412394570988</v>
      </c>
      <c r="Y45">
        <v>0</v>
      </c>
      <c r="Z45">
        <v>2.8784289600000004</v>
      </c>
      <c r="AA45">
        <v>0</v>
      </c>
      <c r="AB45">
        <v>17.352844703999999</v>
      </c>
      <c r="AC45">
        <v>8.5010146559999988</v>
      </c>
      <c r="AD45">
        <v>16.071074640000003</v>
      </c>
      <c r="AE45">
        <v>21.7125353952</v>
      </c>
      <c r="AF45">
        <v>6.1515000000000013</v>
      </c>
      <c r="AG45">
        <v>26.2819848</v>
      </c>
      <c r="AH45">
        <v>67.1714676</v>
      </c>
      <c r="AI45">
        <v>1.1182032</v>
      </c>
      <c r="AJ45">
        <v>0</v>
      </c>
      <c r="AK45">
        <v>22.073040000000006</v>
      </c>
      <c r="AL45">
        <v>59.209269999999997</v>
      </c>
      <c r="AM45">
        <v>2.3184297714285713</v>
      </c>
      <c r="AN45">
        <v>0</v>
      </c>
      <c r="AO45">
        <v>13.299854400000001</v>
      </c>
      <c r="AP45">
        <v>4.3883985599999997</v>
      </c>
      <c r="AQ45">
        <v>0</v>
      </c>
      <c r="AR45">
        <v>23.031648000000001</v>
      </c>
      <c r="AS45">
        <v>13.884078240000001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28.268876772686447</v>
      </c>
      <c r="BB45">
        <f t="shared" si="0"/>
        <v>841.54272388717777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99.995898613731441</v>
      </c>
      <c r="L46">
        <v>69.000079518072297</v>
      </c>
      <c r="M46">
        <v>31.192007349563617</v>
      </c>
      <c r="N46">
        <v>51.883204253084791</v>
      </c>
      <c r="O46">
        <v>73.289840942331793</v>
      </c>
      <c r="P46">
        <v>21.641623407267581</v>
      </c>
      <c r="Q46">
        <v>9.5880902879728964</v>
      </c>
      <c r="R46">
        <v>18.614751266178953</v>
      </c>
      <c r="S46">
        <v>11.585534999999998</v>
      </c>
      <c r="T46">
        <v>0</v>
      </c>
      <c r="U46">
        <v>48.392285759543789</v>
      </c>
      <c r="V46">
        <v>9.1042522432701904</v>
      </c>
      <c r="W46">
        <v>15.28026743315508</v>
      </c>
      <c r="X46">
        <v>64.786412394570988</v>
      </c>
      <c r="Y46">
        <v>0</v>
      </c>
      <c r="Z46">
        <v>5.756857919999999</v>
      </c>
      <c r="AA46">
        <v>0</v>
      </c>
      <c r="AB46">
        <v>17.352844703999999</v>
      </c>
      <c r="AC46">
        <v>8.5010146559999988</v>
      </c>
      <c r="AD46">
        <v>16.071074640000003</v>
      </c>
      <c r="AE46">
        <v>21.7125353952</v>
      </c>
      <c r="AF46">
        <v>6.1515000000000013</v>
      </c>
      <c r="AG46">
        <v>26.2819848</v>
      </c>
      <c r="AH46">
        <v>67.1714676</v>
      </c>
      <c r="AI46">
        <v>1.1182032</v>
      </c>
      <c r="AJ46">
        <v>0</v>
      </c>
      <c r="AK46">
        <v>22.073040000000006</v>
      </c>
      <c r="AL46">
        <v>59.209269999999997</v>
      </c>
      <c r="AM46">
        <v>2.3184297714285713</v>
      </c>
      <c r="AN46">
        <v>0</v>
      </c>
      <c r="AO46">
        <v>13.299854400000001</v>
      </c>
      <c r="AP46">
        <v>4.3883985599999997</v>
      </c>
      <c r="AQ46">
        <v>0</v>
      </c>
      <c r="AR46">
        <v>19.395071999999999</v>
      </c>
      <c r="AS46">
        <v>13.884078240000001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26.943795736230008</v>
      </c>
      <c r="BB46">
        <f t="shared" si="0"/>
        <v>802.09607861914208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79.008259159245441</v>
      </c>
      <c r="L47">
        <v>69.000079518072297</v>
      </c>
      <c r="M47">
        <v>31.192007349563617</v>
      </c>
      <c r="N47">
        <v>51.883204253084791</v>
      </c>
      <c r="O47">
        <v>73.289840942331793</v>
      </c>
      <c r="P47">
        <v>21.641623407267581</v>
      </c>
      <c r="Q47">
        <v>9.5880902879728964</v>
      </c>
      <c r="R47">
        <v>3.9994766604303091</v>
      </c>
      <c r="S47">
        <v>11.585534999999998</v>
      </c>
      <c r="T47">
        <v>0</v>
      </c>
      <c r="U47">
        <v>49.063162088684734</v>
      </c>
      <c r="V47">
        <v>9.1042522432701904</v>
      </c>
      <c r="W47">
        <v>15.28026743315508</v>
      </c>
      <c r="X47">
        <v>64.786412394570988</v>
      </c>
      <c r="Y47">
        <v>0</v>
      </c>
      <c r="Z47">
        <v>5.756857919999999</v>
      </c>
      <c r="AA47">
        <v>0</v>
      </c>
      <c r="AB47">
        <v>17.352844703999999</v>
      </c>
      <c r="AC47">
        <v>8.5010146559999988</v>
      </c>
      <c r="AD47">
        <v>16.071074640000003</v>
      </c>
      <c r="AE47">
        <v>21.7125353952</v>
      </c>
      <c r="AF47">
        <v>6.1515000000000013</v>
      </c>
      <c r="AG47">
        <v>26.2819848</v>
      </c>
      <c r="AH47">
        <v>67.1714676</v>
      </c>
      <c r="AI47">
        <v>6.4296684000000006</v>
      </c>
      <c r="AJ47">
        <v>0</v>
      </c>
      <c r="AK47">
        <v>22.073040000000006</v>
      </c>
      <c r="AL47">
        <v>59.209269999999997</v>
      </c>
      <c r="AM47">
        <v>2.3184297714285713</v>
      </c>
      <c r="AN47">
        <v>0</v>
      </c>
      <c r="AO47">
        <v>13.299854400000001</v>
      </c>
      <c r="AP47">
        <v>4.3883985599999997</v>
      </c>
      <c r="AQ47">
        <v>0</v>
      </c>
      <c r="AR47">
        <v>19.395071999999999</v>
      </c>
      <c r="AS47">
        <v>13.884078240000001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25.981127447034062</v>
      </c>
      <c r="BB47">
        <f t="shared" si="0"/>
        <v>773.43817437724431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79.008259159245441</v>
      </c>
      <c r="L48">
        <v>69.000079518072297</v>
      </c>
      <c r="M48">
        <v>31.192007349563617</v>
      </c>
      <c r="N48">
        <v>51.883204253084791</v>
      </c>
      <c r="O48">
        <v>73.289840942331793</v>
      </c>
      <c r="P48">
        <v>21.641623407267581</v>
      </c>
      <c r="Q48">
        <v>9.5880902879728964</v>
      </c>
      <c r="R48">
        <v>15.998643346468626</v>
      </c>
      <c r="S48">
        <v>11.585534999999998</v>
      </c>
      <c r="T48">
        <v>0</v>
      </c>
      <c r="U48">
        <v>49.063162088684734</v>
      </c>
      <c r="V48">
        <v>9.1042522432701904</v>
      </c>
      <c r="W48">
        <v>15.28026743315508</v>
      </c>
      <c r="X48">
        <v>64.786412394570988</v>
      </c>
      <c r="Y48">
        <v>0</v>
      </c>
      <c r="Z48">
        <v>5.756857919999999</v>
      </c>
      <c r="AA48">
        <v>0</v>
      </c>
      <c r="AB48">
        <v>17.352844703999999</v>
      </c>
      <c r="AC48">
        <v>8.5010146559999988</v>
      </c>
      <c r="AD48">
        <v>16.071074640000003</v>
      </c>
      <c r="AE48">
        <v>21.7125353952</v>
      </c>
      <c r="AF48">
        <v>6.1515000000000013</v>
      </c>
      <c r="AG48">
        <v>26.2819848</v>
      </c>
      <c r="AH48">
        <v>67.1714676</v>
      </c>
      <c r="AI48">
        <v>6.4296684000000006</v>
      </c>
      <c r="AJ48">
        <v>0</v>
      </c>
      <c r="AK48">
        <v>22.073040000000006</v>
      </c>
      <c r="AL48">
        <v>59.209269999999997</v>
      </c>
      <c r="AM48">
        <v>2.3184297714285713</v>
      </c>
      <c r="AN48">
        <v>0</v>
      </c>
      <c r="AO48">
        <v>13.299854400000001</v>
      </c>
      <c r="AP48">
        <v>4.3883985599999997</v>
      </c>
      <c r="AQ48">
        <v>0</v>
      </c>
      <c r="AR48">
        <v>19.395071999999999</v>
      </c>
      <c r="AS48">
        <v>13.884078240000001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26.371100292274605</v>
      </c>
      <c r="BB48">
        <f t="shared" si="0"/>
        <v>785.04736821804204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100.00147002244307</v>
      </c>
      <c r="L49">
        <v>69.002646402508901</v>
      </c>
      <c r="M49">
        <v>31.192007349563617</v>
      </c>
      <c r="N49">
        <v>51.883204253084791</v>
      </c>
      <c r="O49">
        <v>73.289840942331793</v>
      </c>
      <c r="P49">
        <v>21.641623407267581</v>
      </c>
      <c r="Q49">
        <v>9.5880902879728964</v>
      </c>
      <c r="R49">
        <v>18.614751266178953</v>
      </c>
      <c r="S49">
        <v>11.585534999999998</v>
      </c>
      <c r="T49">
        <v>0</v>
      </c>
      <c r="U49">
        <v>49.716432865731463</v>
      </c>
      <c r="V49">
        <v>9.1042522432701904</v>
      </c>
      <c r="W49">
        <v>15.28026743315508</v>
      </c>
      <c r="X49">
        <v>64.786412394570988</v>
      </c>
      <c r="Y49">
        <v>0</v>
      </c>
      <c r="Z49">
        <v>5.756857919999999</v>
      </c>
      <c r="AA49">
        <v>0</v>
      </c>
      <c r="AB49">
        <v>11.568563136</v>
      </c>
      <c r="AC49">
        <v>8.5010146559999988</v>
      </c>
      <c r="AD49">
        <v>16.071074640000003</v>
      </c>
      <c r="AE49">
        <v>21.7125353952</v>
      </c>
      <c r="AF49">
        <v>6.1515000000000013</v>
      </c>
      <c r="AG49">
        <v>26.2819848</v>
      </c>
      <c r="AH49">
        <v>67.1714676</v>
      </c>
      <c r="AI49">
        <v>6.4296684000000006</v>
      </c>
      <c r="AJ49">
        <v>0</v>
      </c>
      <c r="AK49">
        <v>22.073040000000006</v>
      </c>
      <c r="AL49">
        <v>59.209269999999997</v>
      </c>
      <c r="AM49">
        <v>2.3184297714285713</v>
      </c>
      <c r="AN49">
        <v>0</v>
      </c>
      <c r="AO49">
        <v>13.299854400000001</v>
      </c>
      <c r="AP49">
        <v>4.3883985599999997</v>
      </c>
      <c r="AQ49">
        <v>0</v>
      </c>
      <c r="AR49">
        <v>19.395071999999999</v>
      </c>
      <c r="AS49">
        <v>13.884078240000001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26.971728721308423</v>
      </c>
      <c r="BB49">
        <f t="shared" si="0"/>
        <v>802.92761466539946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79.008259159245441</v>
      </c>
      <c r="L50">
        <v>69.002646402508901</v>
      </c>
      <c r="M50">
        <v>31.192007349563617</v>
      </c>
      <c r="N50">
        <v>51.883204253084791</v>
      </c>
      <c r="O50">
        <v>73.289840942331793</v>
      </c>
      <c r="P50">
        <v>21.641623407267581</v>
      </c>
      <c r="Q50">
        <v>9.5880902879728964</v>
      </c>
      <c r="R50">
        <v>14.000333827319588</v>
      </c>
      <c r="S50">
        <v>11.585534999999998</v>
      </c>
      <c r="T50">
        <v>0</v>
      </c>
      <c r="U50">
        <v>49.716432865731463</v>
      </c>
      <c r="V50">
        <v>9.1042522432701904</v>
      </c>
      <c r="W50">
        <v>15.28026743315508</v>
      </c>
      <c r="X50">
        <v>64.786412394570988</v>
      </c>
      <c r="Y50">
        <v>0</v>
      </c>
      <c r="Z50">
        <v>5.756857919999999</v>
      </c>
      <c r="AA50">
        <v>0</v>
      </c>
      <c r="AB50">
        <v>11.568563136</v>
      </c>
      <c r="AC50">
        <v>8.5010146559999988</v>
      </c>
      <c r="AD50">
        <v>16.071074640000003</v>
      </c>
      <c r="AE50">
        <v>21.7125353952</v>
      </c>
      <c r="AF50">
        <v>6.1515000000000013</v>
      </c>
      <c r="AG50">
        <v>26.2819848</v>
      </c>
      <c r="AH50">
        <v>67.1714676</v>
      </c>
      <c r="AI50">
        <v>6.4296684000000006</v>
      </c>
      <c r="AJ50">
        <v>0</v>
      </c>
      <c r="AK50">
        <v>22.073040000000006</v>
      </c>
      <c r="AL50">
        <v>59.209269999999997</v>
      </c>
      <c r="AM50">
        <v>2.3184297714285713</v>
      </c>
      <c r="AN50">
        <v>0</v>
      </c>
      <c r="AO50">
        <v>13.299854400000001</v>
      </c>
      <c r="AP50">
        <v>4.3883985599999997</v>
      </c>
      <c r="AQ50">
        <v>0</v>
      </c>
      <c r="AR50">
        <v>19.395071999999999</v>
      </c>
      <c r="AS50">
        <v>13.884078240000001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26.139480945955924</v>
      </c>
      <c r="BB50">
        <f t="shared" si="0"/>
        <v>778.15223413869501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79.008259159245441</v>
      </c>
      <c r="L51">
        <v>69.002646402508901</v>
      </c>
      <c r="M51">
        <v>31.192007349563617</v>
      </c>
      <c r="N51">
        <v>51.883204253084791</v>
      </c>
      <c r="O51">
        <v>73.289840942331793</v>
      </c>
      <c r="P51">
        <v>21.641623407267581</v>
      </c>
      <c r="Q51">
        <v>0</v>
      </c>
      <c r="R51">
        <v>0</v>
      </c>
      <c r="S51">
        <v>2.5760962939593859</v>
      </c>
      <c r="T51">
        <v>0</v>
      </c>
      <c r="U51">
        <v>49.716432865731463</v>
      </c>
      <c r="V51">
        <v>9.1042522432701904</v>
      </c>
      <c r="W51">
        <v>15.28026743315508</v>
      </c>
      <c r="X51">
        <v>64.786412394570988</v>
      </c>
      <c r="Y51">
        <v>0</v>
      </c>
      <c r="Z51">
        <v>8.6352868799999989</v>
      </c>
      <c r="AA51">
        <v>0</v>
      </c>
      <c r="AB51">
        <v>11.568563136</v>
      </c>
      <c r="AC51">
        <v>8.5010146559999988</v>
      </c>
      <c r="AD51">
        <v>16.071074640000003</v>
      </c>
      <c r="AE51">
        <v>21.7125353952</v>
      </c>
      <c r="AF51">
        <v>6.1515000000000013</v>
      </c>
      <c r="AG51">
        <v>26.2819848</v>
      </c>
      <c r="AH51">
        <v>67.1714676</v>
      </c>
      <c r="AI51">
        <v>6.4296684000000006</v>
      </c>
      <c r="AJ51">
        <v>0</v>
      </c>
      <c r="AK51">
        <v>22.073040000000006</v>
      </c>
      <c r="AL51">
        <v>59.209269999999997</v>
      </c>
      <c r="AM51">
        <v>2.3184297714285713</v>
      </c>
      <c r="AN51">
        <v>0</v>
      </c>
      <c r="AO51">
        <v>13.299854400000001</v>
      </c>
      <c r="AP51">
        <v>4.3883985599999997</v>
      </c>
      <c r="AQ51">
        <v>0</v>
      </c>
      <c r="AR51">
        <v>19.395071999999999</v>
      </c>
      <c r="AS51">
        <v>13.884078240000001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25.173600114091613</v>
      </c>
      <c r="BB51">
        <f t="shared" si="0"/>
        <v>749.39868110922612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79.008259159245441</v>
      </c>
      <c r="L52">
        <v>69.002646402508901</v>
      </c>
      <c r="M52">
        <v>31.192007349563617</v>
      </c>
      <c r="N52">
        <v>51.883204253084791</v>
      </c>
      <c r="O52">
        <v>73.289840942331793</v>
      </c>
      <c r="P52">
        <v>21.641623407267581</v>
      </c>
      <c r="Q52">
        <v>3.0008606701940037</v>
      </c>
      <c r="R52">
        <v>5.003637063563116</v>
      </c>
      <c r="S52">
        <v>11.585534999999998</v>
      </c>
      <c r="T52">
        <v>0</v>
      </c>
      <c r="U52">
        <v>49.716432865731463</v>
      </c>
      <c r="V52">
        <v>9.1042522432701904</v>
      </c>
      <c r="W52">
        <v>15.28026743315508</v>
      </c>
      <c r="X52">
        <v>64.786412394570988</v>
      </c>
      <c r="Y52">
        <v>0</v>
      </c>
      <c r="Z52">
        <v>8.6352868799999989</v>
      </c>
      <c r="AA52">
        <v>0</v>
      </c>
      <c r="AB52">
        <v>11.568563136</v>
      </c>
      <c r="AC52">
        <v>8.5010146559999988</v>
      </c>
      <c r="AD52">
        <v>16.071074640000003</v>
      </c>
      <c r="AE52">
        <v>21.7125353952</v>
      </c>
      <c r="AF52">
        <v>6.1515000000000013</v>
      </c>
      <c r="AG52">
        <v>26.2819848</v>
      </c>
      <c r="AH52">
        <v>67.1714676</v>
      </c>
      <c r="AI52">
        <v>6.4296684000000006</v>
      </c>
      <c r="AJ52">
        <v>0</v>
      </c>
      <c r="AK52">
        <v>22.073040000000006</v>
      </c>
      <c r="AL52">
        <v>59.209269999999997</v>
      </c>
      <c r="AM52">
        <v>2.3184297714285713</v>
      </c>
      <c r="AN52">
        <v>0</v>
      </c>
      <c r="AO52">
        <v>13.299854400000001</v>
      </c>
      <c r="AP52">
        <v>4.3883985599999997</v>
      </c>
      <c r="AQ52">
        <v>0</v>
      </c>
      <c r="AR52">
        <v>19.395071999999999</v>
      </c>
      <c r="AS52">
        <v>13.884078240000001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25.726552685104188</v>
      </c>
      <c r="BB52">
        <f t="shared" si="0"/>
        <v>765.85966497801155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79.000675801930853</v>
      </c>
      <c r="L53">
        <v>69.000079518072297</v>
      </c>
      <c r="M53">
        <v>31.192007349563617</v>
      </c>
      <c r="N53">
        <v>51.883204253084791</v>
      </c>
      <c r="O53">
        <v>73.289840942331793</v>
      </c>
      <c r="P53">
        <v>21.641623407267581</v>
      </c>
      <c r="Q53">
        <v>9.5880902879728964</v>
      </c>
      <c r="R53">
        <v>18.614751266178953</v>
      </c>
      <c r="S53">
        <v>11.585534999999998</v>
      </c>
      <c r="T53">
        <v>0</v>
      </c>
      <c r="U53">
        <v>49.716432865731463</v>
      </c>
      <c r="V53">
        <v>9.1042522432701904</v>
      </c>
      <c r="W53">
        <v>15.28026743315508</v>
      </c>
      <c r="X53">
        <v>64.786412394570988</v>
      </c>
      <c r="Y53">
        <v>0</v>
      </c>
      <c r="Z53">
        <v>8.6352868799999989</v>
      </c>
      <c r="AA53">
        <v>0</v>
      </c>
      <c r="AB53">
        <v>11.568563136</v>
      </c>
      <c r="AC53">
        <v>8.5010146559999988</v>
      </c>
      <c r="AD53">
        <v>16.071074640000003</v>
      </c>
      <c r="AE53">
        <v>12.960352799999999</v>
      </c>
      <c r="AF53">
        <v>6.1515000000000013</v>
      </c>
      <c r="AG53">
        <v>26.2819848</v>
      </c>
      <c r="AH53">
        <v>67.1714676</v>
      </c>
      <c r="AI53">
        <v>6.4296684000000006</v>
      </c>
      <c r="AJ53">
        <v>0</v>
      </c>
      <c r="AK53">
        <v>22.073040000000006</v>
      </c>
      <c r="AL53">
        <v>59.209269999999997</v>
      </c>
      <c r="AM53">
        <v>4.6368595428571426</v>
      </c>
      <c r="AN53">
        <v>0</v>
      </c>
      <c r="AO53">
        <v>13.299854400000001</v>
      </c>
      <c r="AP53">
        <v>4.3883985599999997</v>
      </c>
      <c r="AQ53">
        <v>0</v>
      </c>
      <c r="AR53">
        <v>19.395071999999999</v>
      </c>
      <c r="AS53">
        <v>13.884078240000001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26.173571446648381</v>
      </c>
      <c r="BB53">
        <f t="shared" si="0"/>
        <v>779.16708697133924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79.000675801930853</v>
      </c>
      <c r="L54">
        <v>69.000079518072297</v>
      </c>
      <c r="M54">
        <v>31.192007349563617</v>
      </c>
      <c r="N54">
        <v>51.883204253084791</v>
      </c>
      <c r="O54">
        <v>73.289840942331793</v>
      </c>
      <c r="P54">
        <v>21.641623407267581</v>
      </c>
      <c r="Q54">
        <v>3.0008606701940037</v>
      </c>
      <c r="R54">
        <v>5.003637063563116</v>
      </c>
      <c r="S54">
        <v>11.585534999999998</v>
      </c>
      <c r="T54">
        <v>0</v>
      </c>
      <c r="U54">
        <v>49.716432865731463</v>
      </c>
      <c r="V54">
        <v>9.1071608288770065</v>
      </c>
      <c r="W54">
        <v>15.28026743315508</v>
      </c>
      <c r="X54">
        <v>64.786412394570988</v>
      </c>
      <c r="Y54">
        <v>0</v>
      </c>
      <c r="Z54">
        <v>8.6352868799999989</v>
      </c>
      <c r="AA54">
        <v>0</v>
      </c>
      <c r="AB54">
        <v>11.568563136</v>
      </c>
      <c r="AC54">
        <v>8.5010146559999988</v>
      </c>
      <c r="AD54">
        <v>16.071074640000003</v>
      </c>
      <c r="AE54">
        <v>12.960352799999999</v>
      </c>
      <c r="AF54">
        <v>6.1515000000000013</v>
      </c>
      <c r="AG54">
        <v>26.2819848</v>
      </c>
      <c r="AH54">
        <v>67.1714676</v>
      </c>
      <c r="AI54">
        <v>6.4296684000000006</v>
      </c>
      <c r="AJ54">
        <v>0</v>
      </c>
      <c r="AK54">
        <v>22.073040000000006</v>
      </c>
      <c r="AL54">
        <v>59.209269999999997</v>
      </c>
      <c r="AM54">
        <v>4.6368595428571426</v>
      </c>
      <c r="AN54">
        <v>0</v>
      </c>
      <c r="AO54">
        <v>13.299854400000001</v>
      </c>
      <c r="AP54">
        <v>4.3883985599999997</v>
      </c>
      <c r="AQ54">
        <v>0</v>
      </c>
      <c r="AR54">
        <v>19.395071999999999</v>
      </c>
      <c r="AS54">
        <v>13.884078240000001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25.517220426182142</v>
      </c>
      <c r="BB54">
        <f t="shared" si="0"/>
        <v>759.62800275701773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79.000675801930853</v>
      </c>
      <c r="L55">
        <v>69.000079518072297</v>
      </c>
      <c r="M55">
        <v>31.192007349563617</v>
      </c>
      <c r="N55">
        <v>51.883204253084791</v>
      </c>
      <c r="O55">
        <v>73.289840942331793</v>
      </c>
      <c r="P55">
        <v>21.641623407267581</v>
      </c>
      <c r="Q55">
        <v>0</v>
      </c>
      <c r="R55">
        <v>0</v>
      </c>
      <c r="S55">
        <v>0</v>
      </c>
      <c r="T55">
        <v>0</v>
      </c>
      <c r="U55">
        <v>50.562780473013952</v>
      </c>
      <c r="V55">
        <v>9.1040913705583755</v>
      </c>
      <c r="W55">
        <v>15.28026743315508</v>
      </c>
      <c r="X55">
        <v>64.786412394570988</v>
      </c>
      <c r="Y55">
        <v>0</v>
      </c>
      <c r="Z55">
        <v>8.6352868799999989</v>
      </c>
      <c r="AA55">
        <v>0</v>
      </c>
      <c r="AB55">
        <v>11.568563136</v>
      </c>
      <c r="AC55">
        <v>8.5010146559999988</v>
      </c>
      <c r="AD55">
        <v>16.071074640000003</v>
      </c>
      <c r="AE55">
        <v>12.960352799999999</v>
      </c>
      <c r="AF55">
        <v>6.1515000000000013</v>
      </c>
      <c r="AG55">
        <v>26.2819848</v>
      </c>
      <c r="AH55">
        <v>67.1714676</v>
      </c>
      <c r="AI55">
        <v>6.4296684000000006</v>
      </c>
      <c r="AJ55">
        <v>0</v>
      </c>
      <c r="AK55">
        <v>22.073040000000006</v>
      </c>
      <c r="AL55">
        <v>59.209269999999997</v>
      </c>
      <c r="AM55">
        <v>4.6368595428571426</v>
      </c>
      <c r="AN55">
        <v>0</v>
      </c>
      <c r="AO55">
        <v>13.299854400000001</v>
      </c>
      <c r="AP55">
        <v>4.5009215999999999</v>
      </c>
      <c r="AQ55">
        <v>0</v>
      </c>
      <c r="AR55">
        <v>23.031648000000001</v>
      </c>
      <c r="AS55">
        <v>13.884078240000001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25.029796769214123</v>
      </c>
      <c r="BB55">
        <f t="shared" si="0"/>
        <v>745.11777086919221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79.000675801930853</v>
      </c>
      <c r="L56">
        <v>69.000079518072297</v>
      </c>
      <c r="M56">
        <v>31.192007349563617</v>
      </c>
      <c r="N56">
        <v>51.883204253084791</v>
      </c>
      <c r="O56">
        <v>73.289840942331793</v>
      </c>
      <c r="P56">
        <v>21.641623407267581</v>
      </c>
      <c r="Q56">
        <v>0</v>
      </c>
      <c r="R56">
        <v>0</v>
      </c>
      <c r="S56">
        <v>0</v>
      </c>
      <c r="T56">
        <v>0</v>
      </c>
      <c r="U56">
        <v>50.562780473013952</v>
      </c>
      <c r="V56">
        <v>9.1040913705583755</v>
      </c>
      <c r="W56">
        <v>15.28026743315508</v>
      </c>
      <c r="X56">
        <v>64.786412394570988</v>
      </c>
      <c r="Y56">
        <v>0</v>
      </c>
      <c r="Z56">
        <v>8.6352868799999989</v>
      </c>
      <c r="AA56">
        <v>0</v>
      </c>
      <c r="AB56">
        <v>11.568563136</v>
      </c>
      <c r="AC56">
        <v>8.5010146559999988</v>
      </c>
      <c r="AD56">
        <v>16.071074640000003</v>
      </c>
      <c r="AE56">
        <v>12.960352799999999</v>
      </c>
      <c r="AF56">
        <v>6.1515000000000013</v>
      </c>
      <c r="AG56">
        <v>26.2819848</v>
      </c>
      <c r="AH56">
        <v>67.1714676</v>
      </c>
      <c r="AI56">
        <v>6.4296684000000006</v>
      </c>
      <c r="AJ56">
        <v>0</v>
      </c>
      <c r="AK56">
        <v>22.073040000000006</v>
      </c>
      <c r="AL56">
        <v>59.209269999999997</v>
      </c>
      <c r="AM56">
        <v>4.6368595428571426</v>
      </c>
      <c r="AN56">
        <v>0</v>
      </c>
      <c r="AO56">
        <v>13.299854400000001</v>
      </c>
      <c r="AP56">
        <v>4.5009215999999999</v>
      </c>
      <c r="AQ56">
        <v>0</v>
      </c>
      <c r="AR56">
        <v>23.031648000000001</v>
      </c>
      <c r="AS56">
        <v>13.884078240000001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25.029796769214123</v>
      </c>
      <c r="BB56">
        <f t="shared" si="0"/>
        <v>745.11777086919221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79.000675801930853</v>
      </c>
      <c r="L57">
        <v>69.000079518072297</v>
      </c>
      <c r="M57">
        <v>31.192007349563617</v>
      </c>
      <c r="N57">
        <v>51.883204253084791</v>
      </c>
      <c r="O57">
        <v>73.289840942331793</v>
      </c>
      <c r="P57">
        <v>21.641623407267581</v>
      </c>
      <c r="Q57">
        <v>9.5817899089529597</v>
      </c>
      <c r="R57">
        <v>18.622891646362685</v>
      </c>
      <c r="S57">
        <v>11.589573211314475</v>
      </c>
      <c r="T57">
        <v>0</v>
      </c>
      <c r="U57">
        <v>50.562780473013952</v>
      </c>
      <c r="V57">
        <v>9.1015255255255259</v>
      </c>
      <c r="W57">
        <v>15.28026743315508</v>
      </c>
      <c r="X57">
        <v>64.786412394570988</v>
      </c>
      <c r="Y57">
        <v>0</v>
      </c>
      <c r="Z57">
        <v>8.6352868799999989</v>
      </c>
      <c r="AA57">
        <v>0</v>
      </c>
      <c r="AB57">
        <v>11.568563136</v>
      </c>
      <c r="AC57">
        <v>8.5010146559999988</v>
      </c>
      <c r="AD57">
        <v>16.071074640000003</v>
      </c>
      <c r="AE57">
        <v>12.960352799999999</v>
      </c>
      <c r="AF57">
        <v>6.1515000000000013</v>
      </c>
      <c r="AG57">
        <v>26.2819848</v>
      </c>
      <c r="AH57">
        <v>67.1714676</v>
      </c>
      <c r="AI57">
        <v>6.4296684000000006</v>
      </c>
      <c r="AJ57">
        <v>0</v>
      </c>
      <c r="AK57">
        <v>22.073040000000006</v>
      </c>
      <c r="AL57">
        <v>59.209269999999997</v>
      </c>
      <c r="AM57">
        <v>4.6368595428571426</v>
      </c>
      <c r="AN57">
        <v>0</v>
      </c>
      <c r="AO57">
        <v>13.299854400000001</v>
      </c>
      <c r="AP57">
        <v>2.9255990399999998</v>
      </c>
      <c r="AQ57">
        <v>0</v>
      </c>
      <c r="AR57">
        <v>23.031648000000001</v>
      </c>
      <c r="AS57">
        <v>13.884078240000001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26.271828129010736</v>
      </c>
      <c r="BB57">
        <f t="shared" si="0"/>
        <v>782.0921058709929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79.006025448679168</v>
      </c>
      <c r="L58">
        <v>69.000079518072297</v>
      </c>
      <c r="M58">
        <v>31.192007349563617</v>
      </c>
      <c r="N58">
        <v>51.883204253084791</v>
      </c>
      <c r="O58">
        <v>73.289840942331793</v>
      </c>
      <c r="P58">
        <v>21.641623407267581</v>
      </c>
      <c r="Q58">
        <v>9.5880902879728964</v>
      </c>
      <c r="R58">
        <v>18.614751266178953</v>
      </c>
      <c r="S58">
        <v>11.585534999999998</v>
      </c>
      <c r="T58">
        <v>0</v>
      </c>
      <c r="U58">
        <v>50.562780473013952</v>
      </c>
      <c r="V58">
        <v>9.1015255255255259</v>
      </c>
      <c r="W58">
        <v>15.28026743315508</v>
      </c>
      <c r="X58">
        <v>64.786412394570988</v>
      </c>
      <c r="Y58">
        <v>0</v>
      </c>
      <c r="Z58">
        <v>8.6352868799999989</v>
      </c>
      <c r="AA58">
        <v>0</v>
      </c>
      <c r="AB58">
        <v>11.568563136</v>
      </c>
      <c r="AC58">
        <v>8.5010146559999988</v>
      </c>
      <c r="AD58">
        <v>16.071074640000003</v>
      </c>
      <c r="AE58">
        <v>12.960352799999999</v>
      </c>
      <c r="AF58">
        <v>6.1515000000000013</v>
      </c>
      <c r="AG58">
        <v>26.2819848</v>
      </c>
      <c r="AH58">
        <v>67.1714676</v>
      </c>
      <c r="AI58">
        <v>6.4296684000000006</v>
      </c>
      <c r="AJ58">
        <v>0</v>
      </c>
      <c r="AK58">
        <v>22.073040000000006</v>
      </c>
      <c r="AL58">
        <v>59.209269999999997</v>
      </c>
      <c r="AM58">
        <v>4.6368595428571426</v>
      </c>
      <c r="AN58">
        <v>0</v>
      </c>
      <c r="AO58">
        <v>13.299854400000001</v>
      </c>
      <c r="AP58">
        <v>1.2377534400000001</v>
      </c>
      <c r="AQ58">
        <v>0</v>
      </c>
      <c r="AR58">
        <v>23.031648000000001</v>
      </c>
      <c r="AS58">
        <v>13.884078240000001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26.216956037064044</v>
      </c>
      <c r="BB58">
        <f t="shared" si="0"/>
        <v>780.45860379720966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79.00801311871227</v>
      </c>
      <c r="L59">
        <v>69.001411681487468</v>
      </c>
      <c r="M59">
        <v>31.192007349563617</v>
      </c>
      <c r="N59">
        <v>51.883204253084791</v>
      </c>
      <c r="O59">
        <v>73.289840942331793</v>
      </c>
      <c r="P59">
        <v>21.641623407267581</v>
      </c>
      <c r="Q59">
        <v>9.5880902879728964</v>
      </c>
      <c r="R59">
        <v>18.614751266178953</v>
      </c>
      <c r="S59">
        <v>11.585534999999998</v>
      </c>
      <c r="T59">
        <v>0</v>
      </c>
      <c r="U59">
        <v>50.562780473013952</v>
      </c>
      <c r="V59">
        <v>9.1015255255255259</v>
      </c>
      <c r="W59">
        <v>15.28026743315508</v>
      </c>
      <c r="X59">
        <v>64.786412394570988</v>
      </c>
      <c r="Y59">
        <v>0</v>
      </c>
      <c r="Z59">
        <v>8.6352868799999989</v>
      </c>
      <c r="AA59">
        <v>6.205175712</v>
      </c>
      <c r="AB59">
        <v>11.568563136</v>
      </c>
      <c r="AC59">
        <v>8.5010146559999988</v>
      </c>
      <c r="AD59">
        <v>16.071074640000003</v>
      </c>
      <c r="AE59">
        <v>21.7125353952</v>
      </c>
      <c r="AF59">
        <v>6.1515000000000013</v>
      </c>
      <c r="AG59">
        <v>26.2819848</v>
      </c>
      <c r="AH59">
        <v>67.1714676</v>
      </c>
      <c r="AI59">
        <v>6.4296684000000006</v>
      </c>
      <c r="AJ59">
        <v>0</v>
      </c>
      <c r="AK59">
        <v>22.073040000000006</v>
      </c>
      <c r="AL59">
        <v>59.209269999999997</v>
      </c>
      <c r="AM59">
        <v>4.6368595428571426</v>
      </c>
      <c r="AN59">
        <v>0</v>
      </c>
      <c r="AO59">
        <v>13.299854400000001</v>
      </c>
      <c r="AP59">
        <v>0</v>
      </c>
      <c r="AQ59">
        <v>0</v>
      </c>
      <c r="AR59">
        <v>19.395071999999999</v>
      </c>
      <c r="AS59">
        <v>13.884078240000001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26.544762470851104</v>
      </c>
      <c r="BB59">
        <f t="shared" si="0"/>
        <v>790.2171460640709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100.00904944871365</v>
      </c>
      <c r="L60">
        <v>69.00183702611821</v>
      </c>
      <c r="M60">
        <v>31.192007349563617</v>
      </c>
      <c r="N60">
        <v>51.883204253084791</v>
      </c>
      <c r="O60">
        <v>73.289840942331793</v>
      </c>
      <c r="P60">
        <v>21.641623407267581</v>
      </c>
      <c r="Q60">
        <v>9.5880902879728964</v>
      </c>
      <c r="R60">
        <v>18.614751266178953</v>
      </c>
      <c r="S60">
        <v>11.585534999999998</v>
      </c>
      <c r="T60">
        <v>0</v>
      </c>
      <c r="U60">
        <v>50.562780473013952</v>
      </c>
      <c r="V60">
        <v>9.1042522432701904</v>
      </c>
      <c r="W60">
        <v>15.28026743315508</v>
      </c>
      <c r="X60">
        <v>64.786412394570988</v>
      </c>
      <c r="Y60">
        <v>0</v>
      </c>
      <c r="Z60">
        <v>8.6352868799999989</v>
      </c>
      <c r="AA60">
        <v>6.205175712</v>
      </c>
      <c r="AB60">
        <v>11.568563136</v>
      </c>
      <c r="AC60">
        <v>8.5010146559999988</v>
      </c>
      <c r="AD60">
        <v>16.071074640000003</v>
      </c>
      <c r="AE60">
        <v>21.7125353952</v>
      </c>
      <c r="AF60">
        <v>6.1515000000000013</v>
      </c>
      <c r="AG60">
        <v>26.2819848</v>
      </c>
      <c r="AH60">
        <v>67.1714676</v>
      </c>
      <c r="AI60">
        <v>6.4296684000000006</v>
      </c>
      <c r="AJ60">
        <v>0</v>
      </c>
      <c r="AK60">
        <v>22.073040000000006</v>
      </c>
      <c r="AL60">
        <v>59.209269999999997</v>
      </c>
      <c r="AM60">
        <v>4.6368595428571426</v>
      </c>
      <c r="AN60">
        <v>0</v>
      </c>
      <c r="AO60">
        <v>13.299854400000001</v>
      </c>
      <c r="AP60">
        <v>0</v>
      </c>
      <c r="AQ60">
        <v>0</v>
      </c>
      <c r="AR60">
        <v>19.395071999999999</v>
      </c>
      <c r="AS60">
        <v>13.884078240000001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27.227398373383146</v>
      </c>
      <c r="BB60">
        <f t="shared" si="0"/>
        <v>810.53869855391565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120.00713974685041</v>
      </c>
      <c r="L61">
        <v>69.002219357020579</v>
      </c>
      <c r="M61">
        <v>31.192007349563617</v>
      </c>
      <c r="N61">
        <v>51.883204253084791</v>
      </c>
      <c r="O61">
        <v>73.289840942331793</v>
      </c>
      <c r="P61">
        <v>21.641623407267581</v>
      </c>
      <c r="Q61">
        <v>9.5863222748815176</v>
      </c>
      <c r="R61">
        <v>18.611548049731837</v>
      </c>
      <c r="S61">
        <v>11.587662397179789</v>
      </c>
      <c r="T61">
        <v>0</v>
      </c>
      <c r="U61">
        <v>50.562780473013952</v>
      </c>
      <c r="V61">
        <v>9.1042522432701904</v>
      </c>
      <c r="W61">
        <v>15.28026743315508</v>
      </c>
      <c r="X61">
        <v>64.786412394570988</v>
      </c>
      <c r="Y61">
        <v>0</v>
      </c>
      <c r="Z61">
        <v>5.756857919999999</v>
      </c>
      <c r="AA61">
        <v>6.205175712</v>
      </c>
      <c r="AB61">
        <v>11.568563136</v>
      </c>
      <c r="AC61">
        <v>8.5010146559999988</v>
      </c>
      <c r="AD61">
        <v>16.071074640000003</v>
      </c>
      <c r="AE61">
        <v>21.7125353952</v>
      </c>
      <c r="AF61">
        <v>6.1515000000000013</v>
      </c>
      <c r="AG61">
        <v>26.2819848</v>
      </c>
      <c r="AH61">
        <v>67.1714676</v>
      </c>
      <c r="AI61">
        <v>6.4296684000000006</v>
      </c>
      <c r="AJ61">
        <v>0</v>
      </c>
      <c r="AK61">
        <v>22.073040000000006</v>
      </c>
      <c r="AL61">
        <v>59.209269999999997</v>
      </c>
      <c r="AM61">
        <v>4.6368595428571426</v>
      </c>
      <c r="AN61">
        <v>0</v>
      </c>
      <c r="AO61">
        <v>13.299854400000001</v>
      </c>
      <c r="AP61">
        <v>0</v>
      </c>
      <c r="AQ61">
        <v>10.9175</v>
      </c>
      <c r="AR61">
        <v>19.395071999999999</v>
      </c>
      <c r="AS61">
        <v>13.884078240000001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28.138526489776339</v>
      </c>
      <c r="BB61">
        <f t="shared" si="0"/>
        <v>837.66227027420291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79.006529119010807</v>
      </c>
      <c r="L62">
        <v>69.001864766525159</v>
      </c>
      <c r="M62">
        <v>31.192007349563617</v>
      </c>
      <c r="N62">
        <v>51.883204253084791</v>
      </c>
      <c r="O62">
        <v>73.289840942331793</v>
      </c>
      <c r="P62">
        <v>21.641623407267581</v>
      </c>
      <c r="Q62">
        <v>9.5863222748815176</v>
      </c>
      <c r="R62">
        <v>18.611548049731837</v>
      </c>
      <c r="S62">
        <v>11.587662397179789</v>
      </c>
      <c r="T62">
        <v>0</v>
      </c>
      <c r="U62">
        <v>50.562780473013952</v>
      </c>
      <c r="V62">
        <v>9.1042522432701904</v>
      </c>
      <c r="W62">
        <v>15.28026743315508</v>
      </c>
      <c r="X62">
        <v>64.786412394570988</v>
      </c>
      <c r="Y62">
        <v>0</v>
      </c>
      <c r="Z62">
        <v>5.756857919999999</v>
      </c>
      <c r="AA62">
        <v>6.205175712</v>
      </c>
      <c r="AB62">
        <v>11.568563136</v>
      </c>
      <c r="AC62">
        <v>8.5010146559999988</v>
      </c>
      <c r="AD62">
        <v>16.071074640000003</v>
      </c>
      <c r="AE62">
        <v>21.7125353952</v>
      </c>
      <c r="AF62">
        <v>6.1515000000000013</v>
      </c>
      <c r="AG62">
        <v>26.2819848</v>
      </c>
      <c r="AH62">
        <v>67.1714676</v>
      </c>
      <c r="AI62">
        <v>6.4296684000000006</v>
      </c>
      <c r="AJ62">
        <v>0</v>
      </c>
      <c r="AK62">
        <v>22.073040000000006</v>
      </c>
      <c r="AL62">
        <v>59.209269999999997</v>
      </c>
      <c r="AM62">
        <v>4.6368595428571426</v>
      </c>
      <c r="AN62">
        <v>0</v>
      </c>
      <c r="AO62">
        <v>13.299854400000001</v>
      </c>
      <c r="AP62">
        <v>0</v>
      </c>
      <c r="AQ62">
        <v>10.9175</v>
      </c>
      <c r="AR62">
        <v>19.395071999999999</v>
      </c>
      <c r="AS62">
        <v>13.884078240000001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26.805995096172794</v>
      </c>
      <c r="BB62">
        <f t="shared" si="0"/>
        <v>797.99383644947147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126.00552625950706</v>
      </c>
      <c r="L63">
        <v>69.003114203844888</v>
      </c>
      <c r="M63">
        <v>31.192007349563617</v>
      </c>
      <c r="N63">
        <v>51.883204253084791</v>
      </c>
      <c r="O63">
        <v>73.289840942331793</v>
      </c>
      <c r="P63">
        <v>21.641623407267581</v>
      </c>
      <c r="Q63">
        <v>9.5863222748815176</v>
      </c>
      <c r="R63">
        <v>18.611548049731837</v>
      </c>
      <c r="S63">
        <v>11.587662397179789</v>
      </c>
      <c r="T63">
        <v>0</v>
      </c>
      <c r="U63">
        <v>50.562780473013952</v>
      </c>
      <c r="V63">
        <v>9.1042522432701904</v>
      </c>
      <c r="W63">
        <v>15.28026743315508</v>
      </c>
      <c r="X63">
        <v>64.786412394570988</v>
      </c>
      <c r="Y63">
        <v>0</v>
      </c>
      <c r="Z63">
        <v>5.756857919999999</v>
      </c>
      <c r="AA63">
        <v>6.205175712</v>
      </c>
      <c r="AB63">
        <v>11.568563136</v>
      </c>
      <c r="AC63">
        <v>8.5010146559999988</v>
      </c>
      <c r="AD63">
        <v>16.071074640000003</v>
      </c>
      <c r="AE63">
        <v>12.960352799999999</v>
      </c>
      <c r="AF63">
        <v>6.1515000000000013</v>
      </c>
      <c r="AG63">
        <v>26.2819848</v>
      </c>
      <c r="AH63">
        <v>67.1714676</v>
      </c>
      <c r="AI63">
        <v>6.4296684000000006</v>
      </c>
      <c r="AJ63">
        <v>0</v>
      </c>
      <c r="AK63">
        <v>22.073040000000006</v>
      </c>
      <c r="AL63">
        <v>59.209269999999997</v>
      </c>
      <c r="AM63">
        <v>4.6368595428571426</v>
      </c>
      <c r="AN63">
        <v>0</v>
      </c>
      <c r="AO63">
        <v>13.299854400000001</v>
      </c>
      <c r="AP63">
        <v>0</v>
      </c>
      <c r="AQ63">
        <v>0</v>
      </c>
      <c r="AR63">
        <v>19.395071999999999</v>
      </c>
      <c r="AS63">
        <v>13.884078240000001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27.694238234372563</v>
      </c>
      <c r="BB63">
        <f t="shared" si="0"/>
        <v>824.43615729388762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120.00713974685041</v>
      </c>
      <c r="L64">
        <v>69.003114203844888</v>
      </c>
      <c r="M64">
        <v>31.192007349563617</v>
      </c>
      <c r="N64">
        <v>51.883204253084791</v>
      </c>
      <c r="O64">
        <v>73.289840942331793</v>
      </c>
      <c r="P64">
        <v>21.641623407267581</v>
      </c>
      <c r="Q64">
        <v>9.5863222748815176</v>
      </c>
      <c r="R64">
        <v>18.611548049731837</v>
      </c>
      <c r="S64">
        <v>11.587662397179789</v>
      </c>
      <c r="T64">
        <v>0</v>
      </c>
      <c r="U64">
        <v>50.562780473013952</v>
      </c>
      <c r="V64">
        <v>9.1042522432701904</v>
      </c>
      <c r="W64">
        <v>15.28026743315508</v>
      </c>
      <c r="X64">
        <v>64.786412394570988</v>
      </c>
      <c r="Y64">
        <v>0</v>
      </c>
      <c r="Z64">
        <v>5.756857919999999</v>
      </c>
      <c r="AA64">
        <v>12.340957824000002</v>
      </c>
      <c r="AB64">
        <v>11.568563136</v>
      </c>
      <c r="AC64">
        <v>8.5010146559999988</v>
      </c>
      <c r="AD64">
        <v>16.071074640000003</v>
      </c>
      <c r="AE64">
        <v>12.960352799999999</v>
      </c>
      <c r="AF64">
        <v>6.1515000000000013</v>
      </c>
      <c r="AG64">
        <v>26.2819848</v>
      </c>
      <c r="AH64">
        <v>67.1714676</v>
      </c>
      <c r="AI64">
        <v>6.4296684000000006</v>
      </c>
      <c r="AJ64">
        <v>0</v>
      </c>
      <c r="AK64">
        <v>22.073040000000006</v>
      </c>
      <c r="AL64">
        <v>59.209269999999997</v>
      </c>
      <c r="AM64">
        <v>4.6368595428571426</v>
      </c>
      <c r="AN64">
        <v>0</v>
      </c>
      <c r="AO64">
        <v>13.299854400000001</v>
      </c>
      <c r="AP64">
        <v>0</v>
      </c>
      <c r="AQ64">
        <v>0</v>
      </c>
      <c r="AR64">
        <v>19.395071999999999</v>
      </c>
      <c r="AS64">
        <v>13.884078240000001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27.698703281313861</v>
      </c>
      <c r="BB64">
        <f t="shared" si="0"/>
        <v>824.56908784628979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160.79229682539682</v>
      </c>
      <c r="L65">
        <v>126.96695512723129</v>
      </c>
      <c r="M65">
        <v>31.192007349563617</v>
      </c>
      <c r="N65">
        <v>51.883204253084791</v>
      </c>
      <c r="O65">
        <v>73.289840942331793</v>
      </c>
      <c r="P65">
        <v>21.641623407267581</v>
      </c>
      <c r="Q65">
        <v>9.5863222748815176</v>
      </c>
      <c r="R65">
        <v>18.611548049731837</v>
      </c>
      <c r="S65">
        <v>11.587662397179789</v>
      </c>
      <c r="T65">
        <v>0</v>
      </c>
      <c r="U65">
        <v>51.391522238463146</v>
      </c>
      <c r="V65">
        <v>9.1042522432701904</v>
      </c>
      <c r="W65">
        <v>15.28026743315508</v>
      </c>
      <c r="X65">
        <v>64.786412394570988</v>
      </c>
      <c r="Y65">
        <v>0</v>
      </c>
      <c r="Z65">
        <v>5.756857919999999</v>
      </c>
      <c r="AA65">
        <v>12.340957824000002</v>
      </c>
      <c r="AB65">
        <v>11.568563136</v>
      </c>
      <c r="AC65">
        <v>8.5010146559999988</v>
      </c>
      <c r="AD65">
        <v>16.071074640000003</v>
      </c>
      <c r="AE65">
        <v>12.960352799999999</v>
      </c>
      <c r="AF65">
        <v>6.1515000000000013</v>
      </c>
      <c r="AG65">
        <v>26.2819848</v>
      </c>
      <c r="AH65">
        <v>67.1714676</v>
      </c>
      <c r="AI65">
        <v>1.1182032</v>
      </c>
      <c r="AJ65">
        <v>0</v>
      </c>
      <c r="AK65">
        <v>22.073040000000006</v>
      </c>
      <c r="AL65">
        <v>59.209269999999997</v>
      </c>
      <c r="AM65">
        <v>4.6368595428571426</v>
      </c>
      <c r="AN65">
        <v>0</v>
      </c>
      <c r="AO65">
        <v>13.299854400000001</v>
      </c>
      <c r="AP65">
        <v>0</v>
      </c>
      <c r="AQ65">
        <v>0</v>
      </c>
      <c r="AR65">
        <v>19.395071999999999</v>
      </c>
      <c r="AS65">
        <v>13.884078240000001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30.762356642976741</v>
      </c>
      <c r="BB65">
        <f t="shared" si="0"/>
        <v>915.77170905200887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160.79229682539682</v>
      </c>
      <c r="L66">
        <v>126.96695512723129</v>
      </c>
      <c r="M66">
        <v>31.192007349563617</v>
      </c>
      <c r="N66">
        <v>51.883204253084791</v>
      </c>
      <c r="O66">
        <v>73.289840942331793</v>
      </c>
      <c r="P66">
        <v>21.641623407267581</v>
      </c>
      <c r="Q66">
        <v>9.5863222748815176</v>
      </c>
      <c r="R66">
        <v>18.611548049731837</v>
      </c>
      <c r="S66">
        <v>11.587662397179789</v>
      </c>
      <c r="T66">
        <v>0</v>
      </c>
      <c r="U66">
        <v>51.391522238463146</v>
      </c>
      <c r="V66">
        <v>9.1042522432701904</v>
      </c>
      <c r="W66">
        <v>15.28026743315508</v>
      </c>
      <c r="X66">
        <v>64.786412394570988</v>
      </c>
      <c r="Y66">
        <v>0</v>
      </c>
      <c r="Z66">
        <v>5.756857919999999</v>
      </c>
      <c r="AA66">
        <v>12.340957824000002</v>
      </c>
      <c r="AB66">
        <v>11.568563136</v>
      </c>
      <c r="AC66">
        <v>8.5010146559999988</v>
      </c>
      <c r="AD66">
        <v>16.071074640000003</v>
      </c>
      <c r="AE66">
        <v>12.960352799999999</v>
      </c>
      <c r="AF66">
        <v>6.1515000000000013</v>
      </c>
      <c r="AG66">
        <v>26.2819848</v>
      </c>
      <c r="AH66">
        <v>67.1714676</v>
      </c>
      <c r="AI66">
        <v>1.1182032</v>
      </c>
      <c r="AJ66">
        <v>0</v>
      </c>
      <c r="AK66">
        <v>22.073040000000006</v>
      </c>
      <c r="AL66">
        <v>59.209269999999997</v>
      </c>
      <c r="AM66">
        <v>4.6368595428571426</v>
      </c>
      <c r="AN66">
        <v>0</v>
      </c>
      <c r="AO66">
        <v>13.299854400000001</v>
      </c>
      <c r="AP66">
        <v>0</v>
      </c>
      <c r="AQ66">
        <v>0</v>
      </c>
      <c r="AR66">
        <v>19.395071999999999</v>
      </c>
      <c r="AS66">
        <v>13.884078240000001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30.762356642976741</v>
      </c>
      <c r="BB66">
        <f t="shared" si="0"/>
        <v>915.77170905200887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160.79229682539682</v>
      </c>
      <c r="L67">
        <v>126.96695512723129</v>
      </c>
      <c r="M67">
        <v>31.192007349563617</v>
      </c>
      <c r="N67">
        <v>51.883204253084791</v>
      </c>
      <c r="O67">
        <v>73.289840942331793</v>
      </c>
      <c r="P67">
        <v>21.641623407267581</v>
      </c>
      <c r="Q67">
        <v>9.5863222748815176</v>
      </c>
      <c r="R67">
        <v>18.611548049731837</v>
      </c>
      <c r="S67">
        <v>11.587662397179789</v>
      </c>
      <c r="T67">
        <v>0</v>
      </c>
      <c r="U67">
        <v>51.391522238463146</v>
      </c>
      <c r="V67">
        <v>9.1042522432701904</v>
      </c>
      <c r="W67">
        <v>15.28026743315508</v>
      </c>
      <c r="X67">
        <v>64.786412394570988</v>
      </c>
      <c r="Y67">
        <v>0</v>
      </c>
      <c r="Z67">
        <v>5.756857919999999</v>
      </c>
      <c r="AA67">
        <v>12.340957824000002</v>
      </c>
      <c r="AB67">
        <v>11.568563136</v>
      </c>
      <c r="AC67">
        <v>8.5010146559999988</v>
      </c>
      <c r="AD67">
        <v>16.071074640000003</v>
      </c>
      <c r="AE67">
        <v>12.960352799999999</v>
      </c>
      <c r="AF67">
        <v>6.1515000000000013</v>
      </c>
      <c r="AG67">
        <v>26.2819848</v>
      </c>
      <c r="AH67">
        <v>67.1714676</v>
      </c>
      <c r="AI67">
        <v>1.1182032</v>
      </c>
      <c r="AJ67">
        <v>0</v>
      </c>
      <c r="AK67">
        <v>22.073040000000006</v>
      </c>
      <c r="AL67">
        <v>59.209269999999997</v>
      </c>
      <c r="AM67">
        <v>4.6368595428571426</v>
      </c>
      <c r="AN67">
        <v>0</v>
      </c>
      <c r="AO67">
        <v>13.299854400000001</v>
      </c>
      <c r="AP67">
        <v>0</v>
      </c>
      <c r="AQ67">
        <v>0</v>
      </c>
      <c r="AR67">
        <v>23.031648000000001</v>
      </c>
      <c r="AS67">
        <v>13.884078240000001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30.88054536297674</v>
      </c>
      <c r="BB67">
        <f t="shared" si="0"/>
        <v>919.29009633200894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160.79229682539682</v>
      </c>
      <c r="L68">
        <v>126.96695512723129</v>
      </c>
      <c r="M68">
        <v>31.192007349563617</v>
      </c>
      <c r="N68">
        <v>51.883204253084791</v>
      </c>
      <c r="O68">
        <v>73.289840942331793</v>
      </c>
      <c r="P68">
        <v>21.641623407267581</v>
      </c>
      <c r="Q68">
        <v>9.5863222748815176</v>
      </c>
      <c r="R68">
        <v>18.611548049731837</v>
      </c>
      <c r="S68">
        <v>11.587662397179789</v>
      </c>
      <c r="T68">
        <v>0</v>
      </c>
      <c r="U68">
        <v>51.391522238463146</v>
      </c>
      <c r="V68">
        <v>9.1042522432701904</v>
      </c>
      <c r="W68">
        <v>15.28026743315508</v>
      </c>
      <c r="X68">
        <v>64.786412394570988</v>
      </c>
      <c r="Y68">
        <v>0</v>
      </c>
      <c r="Z68">
        <v>5.756857919999999</v>
      </c>
      <c r="AA68">
        <v>12.340957824000002</v>
      </c>
      <c r="AB68">
        <v>11.568563136</v>
      </c>
      <c r="AC68">
        <v>8.5010146559999988</v>
      </c>
      <c r="AD68">
        <v>16.071074640000003</v>
      </c>
      <c r="AE68">
        <v>12.960352799999999</v>
      </c>
      <c r="AF68">
        <v>6.1515000000000013</v>
      </c>
      <c r="AG68">
        <v>26.2819848</v>
      </c>
      <c r="AH68">
        <v>67.1714676</v>
      </c>
      <c r="AI68">
        <v>1.1182032</v>
      </c>
      <c r="AJ68">
        <v>0</v>
      </c>
      <c r="AK68">
        <v>22.073040000000006</v>
      </c>
      <c r="AL68">
        <v>59.209269999999997</v>
      </c>
      <c r="AM68">
        <v>4.6368595428571426</v>
      </c>
      <c r="AN68">
        <v>0</v>
      </c>
      <c r="AO68">
        <v>13.299854400000001</v>
      </c>
      <c r="AP68">
        <v>0</v>
      </c>
      <c r="AQ68">
        <v>0</v>
      </c>
      <c r="AR68">
        <v>23.031648000000001</v>
      </c>
      <c r="AS68">
        <v>13.884078240000001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30.88054536297674</v>
      </c>
      <c r="BB68">
        <f t="shared" ref="BB68:BB99" si="1">SUM(B68:AZ68)-BA68</f>
        <v>919.29009633200894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160.79229682539682</v>
      </c>
      <c r="L69">
        <v>126.96695512723129</v>
      </c>
      <c r="M69">
        <v>31.192007349563617</v>
      </c>
      <c r="N69">
        <v>51.883204253084791</v>
      </c>
      <c r="O69">
        <v>73.289840942331793</v>
      </c>
      <c r="P69">
        <v>21.641623407267581</v>
      </c>
      <c r="Q69">
        <v>9.5863222748815176</v>
      </c>
      <c r="R69">
        <v>18.611548049731837</v>
      </c>
      <c r="S69">
        <v>11.587662397179789</v>
      </c>
      <c r="T69">
        <v>0</v>
      </c>
      <c r="U69">
        <v>51.391522238463146</v>
      </c>
      <c r="V69">
        <v>9.1042522432701904</v>
      </c>
      <c r="W69">
        <v>15.28026743315508</v>
      </c>
      <c r="X69">
        <v>64.786412394570988</v>
      </c>
      <c r="Y69">
        <v>0</v>
      </c>
      <c r="Z69">
        <v>2.8784289600000004</v>
      </c>
      <c r="AA69">
        <v>12.340957824000002</v>
      </c>
      <c r="AB69">
        <v>11.568563136</v>
      </c>
      <c r="AC69">
        <v>8.5010146559999988</v>
      </c>
      <c r="AD69">
        <v>16.071074640000003</v>
      </c>
      <c r="AE69">
        <v>12.960352799999999</v>
      </c>
      <c r="AF69">
        <v>6.1515000000000013</v>
      </c>
      <c r="AG69">
        <v>26.2819848</v>
      </c>
      <c r="AH69">
        <v>67.1714676</v>
      </c>
      <c r="AI69">
        <v>6.7092191999999988</v>
      </c>
      <c r="AJ69">
        <v>0</v>
      </c>
      <c r="AK69">
        <v>22.073040000000006</v>
      </c>
      <c r="AL69">
        <v>59.209269999999997</v>
      </c>
      <c r="AM69">
        <v>4.6368595428571426</v>
      </c>
      <c r="AN69">
        <v>0</v>
      </c>
      <c r="AO69">
        <v>13.299854400000001</v>
      </c>
      <c r="AP69">
        <v>0</v>
      </c>
      <c r="AQ69">
        <v>0</v>
      </c>
      <c r="AR69">
        <v>23.031648000000001</v>
      </c>
      <c r="AS69">
        <v>13.884078240000001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30.968704222176747</v>
      </c>
      <c r="BB69">
        <f t="shared" si="1"/>
        <v>921.91452451280884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160.79229682539682</v>
      </c>
      <c r="L70">
        <v>126.96695512723129</v>
      </c>
      <c r="M70">
        <v>31.192007349563617</v>
      </c>
      <c r="N70">
        <v>51.883204253084791</v>
      </c>
      <c r="O70">
        <v>73.289840942331793</v>
      </c>
      <c r="P70">
        <v>21.641623407267581</v>
      </c>
      <c r="Q70">
        <v>9.5863222748815176</v>
      </c>
      <c r="R70">
        <v>18.611548049731837</v>
      </c>
      <c r="S70">
        <v>11.587662397179789</v>
      </c>
      <c r="T70">
        <v>0</v>
      </c>
      <c r="U70">
        <v>51.391522238463146</v>
      </c>
      <c r="V70">
        <v>9.1042522432701904</v>
      </c>
      <c r="W70">
        <v>15.28026743315508</v>
      </c>
      <c r="X70">
        <v>64.786412394570988</v>
      </c>
      <c r="Y70">
        <v>0</v>
      </c>
      <c r="Z70">
        <v>2.8784289600000004</v>
      </c>
      <c r="AA70">
        <v>12.340957824000002</v>
      </c>
      <c r="AB70">
        <v>11.568563136</v>
      </c>
      <c r="AC70">
        <v>8.5010146559999988</v>
      </c>
      <c r="AD70">
        <v>16.071074640000003</v>
      </c>
      <c r="AE70">
        <v>12.960352799999999</v>
      </c>
      <c r="AF70">
        <v>6.1515000000000013</v>
      </c>
      <c r="AG70">
        <v>26.2819848</v>
      </c>
      <c r="AH70">
        <v>67.1714676</v>
      </c>
      <c r="AI70">
        <v>6.7092191999999988</v>
      </c>
      <c r="AJ70">
        <v>0</v>
      </c>
      <c r="AK70">
        <v>22.073040000000006</v>
      </c>
      <c r="AL70">
        <v>59.209269999999997</v>
      </c>
      <c r="AM70">
        <v>4.6368595428571426</v>
      </c>
      <c r="AN70">
        <v>0</v>
      </c>
      <c r="AO70">
        <v>13.299854400000001</v>
      </c>
      <c r="AP70">
        <v>0</v>
      </c>
      <c r="AQ70">
        <v>0</v>
      </c>
      <c r="AR70">
        <v>23.031648000000001</v>
      </c>
      <c r="AS70">
        <v>13.884078240000001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30.968704222176747</v>
      </c>
      <c r="BB70">
        <f t="shared" si="1"/>
        <v>921.91452451280884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160.79500342857142</v>
      </c>
      <c r="L71">
        <v>126.96742166729965</v>
      </c>
      <c r="M71">
        <v>31.192007349563617</v>
      </c>
      <c r="N71">
        <v>51.883204253084791</v>
      </c>
      <c r="O71">
        <v>73.289840942331793</v>
      </c>
      <c r="P71">
        <v>21.641623407267581</v>
      </c>
      <c r="Q71">
        <v>9.5863222748815176</v>
      </c>
      <c r="R71">
        <v>18.611548049731837</v>
      </c>
      <c r="S71">
        <v>11.587662397179789</v>
      </c>
      <c r="T71">
        <v>0</v>
      </c>
      <c r="U71">
        <v>51.391522238463146</v>
      </c>
      <c r="V71">
        <v>9.1042522432701904</v>
      </c>
      <c r="W71">
        <v>15.28026743315508</v>
      </c>
      <c r="X71">
        <v>64.786412394570988</v>
      </c>
      <c r="Y71">
        <v>0</v>
      </c>
      <c r="Z71">
        <v>2.8784289600000004</v>
      </c>
      <c r="AA71">
        <v>18.511436735999997</v>
      </c>
      <c r="AB71">
        <v>11.568563136</v>
      </c>
      <c r="AC71">
        <v>8.5010146559999988</v>
      </c>
      <c r="AD71">
        <v>16.071074640000003</v>
      </c>
      <c r="AE71">
        <v>21.7125353952</v>
      </c>
      <c r="AF71">
        <v>6.1515000000000013</v>
      </c>
      <c r="AG71">
        <v>26.2819848</v>
      </c>
      <c r="AH71">
        <v>67.1714676</v>
      </c>
      <c r="AI71">
        <v>6.7092191999999988</v>
      </c>
      <c r="AJ71">
        <v>0</v>
      </c>
      <c r="AK71">
        <v>22.073040000000006</v>
      </c>
      <c r="AL71">
        <v>59.209269999999997</v>
      </c>
      <c r="AM71">
        <v>4.6368595428571426</v>
      </c>
      <c r="AN71">
        <v>0</v>
      </c>
      <c r="AO71">
        <v>13.299854400000001</v>
      </c>
      <c r="AP71">
        <v>0</v>
      </c>
      <c r="AQ71">
        <v>0</v>
      </c>
      <c r="AR71">
        <v>19.395071999999999</v>
      </c>
      <c r="AS71">
        <v>13.884078240000001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31.335605735675003</v>
      </c>
      <c r="BB71">
        <f t="shared" si="1"/>
        <v>932.83688164975342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160.79500342857142</v>
      </c>
      <c r="L72">
        <v>126.96742166729965</v>
      </c>
      <c r="M72">
        <v>31.192007349563617</v>
      </c>
      <c r="N72">
        <v>51.883204253084791</v>
      </c>
      <c r="O72">
        <v>73.289840942331793</v>
      </c>
      <c r="P72">
        <v>21.641623407267581</v>
      </c>
      <c r="Q72">
        <v>9.5863222748815176</v>
      </c>
      <c r="R72">
        <v>18.611548049731837</v>
      </c>
      <c r="S72">
        <v>11.587662397179789</v>
      </c>
      <c r="T72">
        <v>0</v>
      </c>
      <c r="U72">
        <v>51.391522238463146</v>
      </c>
      <c r="V72">
        <v>9.1042522432701904</v>
      </c>
      <c r="W72">
        <v>15.28026743315508</v>
      </c>
      <c r="X72">
        <v>64.786412394570988</v>
      </c>
      <c r="Y72">
        <v>0</v>
      </c>
      <c r="Z72">
        <v>2.8784289600000004</v>
      </c>
      <c r="AA72">
        <v>18.511436735999997</v>
      </c>
      <c r="AB72">
        <v>11.568563136</v>
      </c>
      <c r="AC72">
        <v>8.5010146559999988</v>
      </c>
      <c r="AD72">
        <v>16.071074640000003</v>
      </c>
      <c r="AE72">
        <v>20.285769600000005</v>
      </c>
      <c r="AF72">
        <v>6.1515000000000013</v>
      </c>
      <c r="AG72">
        <v>26.2819848</v>
      </c>
      <c r="AH72">
        <v>67.1714676</v>
      </c>
      <c r="AI72">
        <v>6.7092191999999988</v>
      </c>
      <c r="AJ72">
        <v>0</v>
      </c>
      <c r="AK72">
        <v>22.073040000000006</v>
      </c>
      <c r="AL72">
        <v>59.209269999999997</v>
      </c>
      <c r="AM72">
        <v>4.6368595428571426</v>
      </c>
      <c r="AN72">
        <v>0</v>
      </c>
      <c r="AO72">
        <v>13.299854400000001</v>
      </c>
      <c r="AP72">
        <v>0</v>
      </c>
      <c r="AQ72">
        <v>10.4808</v>
      </c>
      <c r="AR72">
        <v>19.395071999999999</v>
      </c>
      <c r="AS72">
        <v>13.884078240000001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31.629861878075012</v>
      </c>
      <c r="BB72">
        <f t="shared" si="1"/>
        <v>941.5966597121535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160.79500342857142</v>
      </c>
      <c r="L73">
        <v>126.96742166729965</v>
      </c>
      <c r="M73">
        <v>31.192007349563617</v>
      </c>
      <c r="N73">
        <v>51.883204253084791</v>
      </c>
      <c r="O73">
        <v>73.289840942331793</v>
      </c>
      <c r="P73">
        <v>21.641623407267581</v>
      </c>
      <c r="Q73">
        <v>9.5863222748815176</v>
      </c>
      <c r="R73">
        <v>18.611548049731837</v>
      </c>
      <c r="S73">
        <v>11.587662397179789</v>
      </c>
      <c r="T73">
        <v>0</v>
      </c>
      <c r="U73">
        <v>51.391522238463146</v>
      </c>
      <c r="V73">
        <v>9.1042522432701904</v>
      </c>
      <c r="W73">
        <v>15.28026743315508</v>
      </c>
      <c r="X73">
        <v>64.786412394570988</v>
      </c>
      <c r="Y73">
        <v>0</v>
      </c>
      <c r="Z73">
        <v>2.8784289600000004</v>
      </c>
      <c r="AA73">
        <v>18.511436735999997</v>
      </c>
      <c r="AB73">
        <v>11.568563136</v>
      </c>
      <c r="AC73">
        <v>8.5010146559999988</v>
      </c>
      <c r="AD73">
        <v>16.071074640000003</v>
      </c>
      <c r="AE73">
        <v>20.285769600000005</v>
      </c>
      <c r="AF73">
        <v>6.1515000000000013</v>
      </c>
      <c r="AG73">
        <v>26.2819848</v>
      </c>
      <c r="AH73">
        <v>67.1714676</v>
      </c>
      <c r="AI73">
        <v>6.7092191999999988</v>
      </c>
      <c r="AJ73">
        <v>0</v>
      </c>
      <c r="AK73">
        <v>22.073040000000006</v>
      </c>
      <c r="AL73">
        <v>59.209269999999997</v>
      </c>
      <c r="AM73">
        <v>4.6368595428571426</v>
      </c>
      <c r="AN73">
        <v>0</v>
      </c>
      <c r="AO73">
        <v>13.299854400000001</v>
      </c>
      <c r="AP73">
        <v>0</v>
      </c>
      <c r="AQ73">
        <v>10.4808</v>
      </c>
      <c r="AR73">
        <v>19.395071999999999</v>
      </c>
      <c r="AS73">
        <v>13.884078240000001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31.629861878075012</v>
      </c>
      <c r="BB73">
        <f t="shared" si="1"/>
        <v>941.5966597121535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160.79500342857142</v>
      </c>
      <c r="L74">
        <v>126.96742166729965</v>
      </c>
      <c r="M74">
        <v>31.192007349563617</v>
      </c>
      <c r="N74">
        <v>51.883204253084791</v>
      </c>
      <c r="O74">
        <v>73.289840942331793</v>
      </c>
      <c r="P74">
        <v>21.641623407267581</v>
      </c>
      <c r="Q74">
        <v>9.5863222748815176</v>
      </c>
      <c r="R74">
        <v>18.611548049731837</v>
      </c>
      <c r="S74">
        <v>11.587662397179789</v>
      </c>
      <c r="T74">
        <v>0</v>
      </c>
      <c r="U74">
        <v>51.391522238463146</v>
      </c>
      <c r="V74">
        <v>9.1042522432701904</v>
      </c>
      <c r="W74">
        <v>15.28026743315508</v>
      </c>
      <c r="X74">
        <v>64.786412394570988</v>
      </c>
      <c r="Y74">
        <v>0</v>
      </c>
      <c r="Z74">
        <v>2.8784289600000004</v>
      </c>
      <c r="AA74">
        <v>18.511436735999997</v>
      </c>
      <c r="AB74">
        <v>11.568563136</v>
      </c>
      <c r="AC74">
        <v>8.5010146559999988</v>
      </c>
      <c r="AD74">
        <v>16.071074640000003</v>
      </c>
      <c r="AE74">
        <v>20.285769600000005</v>
      </c>
      <c r="AF74">
        <v>6.1515000000000013</v>
      </c>
      <c r="AG74">
        <v>26.2819848</v>
      </c>
      <c r="AH74">
        <v>67.1714676</v>
      </c>
      <c r="AI74">
        <v>6.7092191999999988</v>
      </c>
      <c r="AJ74">
        <v>0</v>
      </c>
      <c r="AK74">
        <v>22.073040000000006</v>
      </c>
      <c r="AL74">
        <v>59.209269999999997</v>
      </c>
      <c r="AM74">
        <v>4.6368595428571426</v>
      </c>
      <c r="AN74">
        <v>0</v>
      </c>
      <c r="AO74">
        <v>13.299854400000001</v>
      </c>
      <c r="AP74">
        <v>0</v>
      </c>
      <c r="AQ74">
        <v>20.961600000000001</v>
      </c>
      <c r="AR74">
        <v>19.395071999999999</v>
      </c>
      <c r="AS74">
        <v>13.884078240000001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31.970487878075012</v>
      </c>
      <c r="BB74">
        <f t="shared" si="1"/>
        <v>951.73683371215338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160.79500342857142</v>
      </c>
      <c r="L75">
        <v>131.96795721045055</v>
      </c>
      <c r="M75">
        <v>31.192007349563617</v>
      </c>
      <c r="N75">
        <v>51.883204253084791</v>
      </c>
      <c r="O75">
        <v>73.289840942331793</v>
      </c>
      <c r="P75">
        <v>21.641623407267581</v>
      </c>
      <c r="Q75">
        <v>9.5863222748815176</v>
      </c>
      <c r="R75">
        <v>18.611548049731837</v>
      </c>
      <c r="S75">
        <v>11.587662397179789</v>
      </c>
      <c r="T75">
        <v>0</v>
      </c>
      <c r="U75">
        <v>51.391522238463146</v>
      </c>
      <c r="V75">
        <v>9.1042522432701904</v>
      </c>
      <c r="W75">
        <v>15.28026743315508</v>
      </c>
      <c r="X75">
        <v>64.786412394570988</v>
      </c>
      <c r="Y75">
        <v>0</v>
      </c>
      <c r="Z75">
        <v>2.8784289600000004</v>
      </c>
      <c r="AA75">
        <v>18.511436735999997</v>
      </c>
      <c r="AB75">
        <v>11.568563136</v>
      </c>
      <c r="AC75">
        <v>8.5010146559999988</v>
      </c>
      <c r="AD75">
        <v>16.071074640000003</v>
      </c>
      <c r="AE75">
        <v>12.960352799999999</v>
      </c>
      <c r="AF75">
        <v>6.1515000000000013</v>
      </c>
      <c r="AG75">
        <v>26.2819848</v>
      </c>
      <c r="AH75">
        <v>67.1714676</v>
      </c>
      <c r="AI75">
        <v>1.3977540000000002</v>
      </c>
      <c r="AJ75">
        <v>0</v>
      </c>
      <c r="AK75">
        <v>22.073040000000006</v>
      </c>
      <c r="AL75">
        <v>59.209269999999997</v>
      </c>
      <c r="AM75">
        <v>4.6368595428571426</v>
      </c>
      <c r="AN75">
        <v>0</v>
      </c>
      <c r="AO75">
        <v>13.299854400000001</v>
      </c>
      <c r="AP75">
        <v>0</v>
      </c>
      <c r="AQ75">
        <v>30.787350000000004</v>
      </c>
      <c r="AR75">
        <v>19.395071999999999</v>
      </c>
      <c r="AS75">
        <v>13.884078240000001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32.041643508500762</v>
      </c>
      <c r="BB75">
        <f t="shared" si="1"/>
        <v>953.85508162487849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160.79500342857142</v>
      </c>
      <c r="L76">
        <v>131.96795721045055</v>
      </c>
      <c r="M76">
        <v>31.192007349563617</v>
      </c>
      <c r="N76">
        <v>51.883204253084791</v>
      </c>
      <c r="O76">
        <v>73.289840942331793</v>
      </c>
      <c r="P76">
        <v>21.641623407267581</v>
      </c>
      <c r="Q76">
        <v>9.5863222748815176</v>
      </c>
      <c r="R76">
        <v>18.611548049731837</v>
      </c>
      <c r="S76">
        <v>11.587662397179789</v>
      </c>
      <c r="T76">
        <v>0</v>
      </c>
      <c r="U76">
        <v>51.391522238463146</v>
      </c>
      <c r="V76">
        <v>9.1042522432701904</v>
      </c>
      <c r="W76">
        <v>15.28026743315508</v>
      </c>
      <c r="X76">
        <v>64.786412394570988</v>
      </c>
      <c r="Y76">
        <v>0</v>
      </c>
      <c r="Z76">
        <v>2.8784289600000004</v>
      </c>
      <c r="AA76">
        <v>18.511436735999997</v>
      </c>
      <c r="AB76">
        <v>11.568563136</v>
      </c>
      <c r="AC76">
        <v>8.5010146559999988</v>
      </c>
      <c r="AD76">
        <v>16.071074640000003</v>
      </c>
      <c r="AE76">
        <v>12.960352799999999</v>
      </c>
      <c r="AF76">
        <v>6.1515000000000013</v>
      </c>
      <c r="AG76">
        <v>26.2819848</v>
      </c>
      <c r="AH76">
        <v>67.1714676</v>
      </c>
      <c r="AI76">
        <v>3.3546095999999994</v>
      </c>
      <c r="AJ76">
        <v>0</v>
      </c>
      <c r="AK76">
        <v>22.073040000000006</v>
      </c>
      <c r="AL76">
        <v>59.209269999999997</v>
      </c>
      <c r="AM76">
        <v>4.6368595428571426</v>
      </c>
      <c r="AN76">
        <v>0</v>
      </c>
      <c r="AO76">
        <v>13.299854400000001</v>
      </c>
      <c r="AP76">
        <v>0</v>
      </c>
      <c r="AQ76">
        <v>31.486070000000002</v>
      </c>
      <c r="AR76">
        <v>19.395071999999999</v>
      </c>
      <c r="AS76">
        <v>13.884078240000001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32.12794982530076</v>
      </c>
      <c r="BB76">
        <f t="shared" si="1"/>
        <v>956.42435090807862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160.79500342857142</v>
      </c>
      <c r="L77">
        <v>131.96795721045055</v>
      </c>
      <c r="M77">
        <v>31.192007349563617</v>
      </c>
      <c r="N77">
        <v>51.883204253084791</v>
      </c>
      <c r="O77">
        <v>73.289840942331793</v>
      </c>
      <c r="P77">
        <v>21.641623407267581</v>
      </c>
      <c r="Q77">
        <v>9.5863222748815176</v>
      </c>
      <c r="R77">
        <v>18.611548049731837</v>
      </c>
      <c r="S77">
        <v>11.587662397179789</v>
      </c>
      <c r="T77">
        <v>0</v>
      </c>
      <c r="U77">
        <v>51.391522238463146</v>
      </c>
      <c r="V77">
        <v>9.1042522432701904</v>
      </c>
      <c r="W77">
        <v>15.28026743315508</v>
      </c>
      <c r="X77">
        <v>64.786412394570988</v>
      </c>
      <c r="Y77">
        <v>0</v>
      </c>
      <c r="Z77">
        <v>2.8784289600000004</v>
      </c>
      <c r="AA77">
        <v>18.511436735999997</v>
      </c>
      <c r="AB77">
        <v>11.568563136</v>
      </c>
      <c r="AC77">
        <v>12.7643852736</v>
      </c>
      <c r="AD77">
        <v>16.071074640000003</v>
      </c>
      <c r="AE77">
        <v>12.960352799999999</v>
      </c>
      <c r="AF77">
        <v>6.1515000000000013</v>
      </c>
      <c r="AG77">
        <v>26.2819848</v>
      </c>
      <c r="AH77">
        <v>67.1714676</v>
      </c>
      <c r="AI77">
        <v>8.3865240000000014</v>
      </c>
      <c r="AJ77">
        <v>0</v>
      </c>
      <c r="AK77">
        <v>22.073040000000006</v>
      </c>
      <c r="AL77">
        <v>59.209269999999997</v>
      </c>
      <c r="AM77">
        <v>4.6368595428571426</v>
      </c>
      <c r="AN77">
        <v>0</v>
      </c>
      <c r="AO77">
        <v>13.299854400000001</v>
      </c>
      <c r="AP77">
        <v>0</v>
      </c>
      <c r="AQ77">
        <v>32.927180000000007</v>
      </c>
      <c r="AR77">
        <v>19.395071999999999</v>
      </c>
      <c r="AS77">
        <v>13.884078240000001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32.476882246513469</v>
      </c>
      <c r="BB77">
        <f t="shared" si="1"/>
        <v>966.81181350446593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160.79500342857142</v>
      </c>
      <c r="L78">
        <v>131.96795721045055</v>
      </c>
      <c r="M78">
        <v>31.192007349563617</v>
      </c>
      <c r="N78">
        <v>51.883204253084791</v>
      </c>
      <c r="O78">
        <v>73.289840942331793</v>
      </c>
      <c r="P78">
        <v>21.641623407267581</v>
      </c>
      <c r="Q78">
        <v>9.5863222748815176</v>
      </c>
      <c r="R78">
        <v>18.611548049731837</v>
      </c>
      <c r="S78">
        <v>11.587662397179789</v>
      </c>
      <c r="T78">
        <v>0</v>
      </c>
      <c r="U78">
        <v>51.391522238463146</v>
      </c>
      <c r="V78">
        <v>9.1042522432701904</v>
      </c>
      <c r="W78">
        <v>15.28026743315508</v>
      </c>
      <c r="X78">
        <v>64.786412394570988</v>
      </c>
      <c r="Y78">
        <v>0</v>
      </c>
      <c r="Z78">
        <v>5.756857919999999</v>
      </c>
      <c r="AA78">
        <v>18.511436735999997</v>
      </c>
      <c r="AB78">
        <v>17.352844703999999</v>
      </c>
      <c r="AC78">
        <v>12.7643852736</v>
      </c>
      <c r="AD78">
        <v>16.071074640000003</v>
      </c>
      <c r="AE78">
        <v>14.6508336</v>
      </c>
      <c r="AF78">
        <v>12.303000000000003</v>
      </c>
      <c r="AG78">
        <v>26.2819848</v>
      </c>
      <c r="AH78">
        <v>67.1714676</v>
      </c>
      <c r="AI78">
        <v>8.3865240000000014</v>
      </c>
      <c r="AJ78">
        <v>0</v>
      </c>
      <c r="AK78">
        <v>22.073040000000006</v>
      </c>
      <c r="AL78">
        <v>59.209269999999997</v>
      </c>
      <c r="AM78">
        <v>4.6368595428571426</v>
      </c>
      <c r="AN78">
        <v>0</v>
      </c>
      <c r="AO78">
        <v>13.299854400000001</v>
      </c>
      <c r="AP78">
        <v>0</v>
      </c>
      <c r="AQ78">
        <v>42.22889</v>
      </c>
      <c r="AR78">
        <v>19.395071999999999</v>
      </c>
      <c r="AS78">
        <v>13.884078240000001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33.315590250526157</v>
      </c>
      <c r="BB78">
        <f t="shared" si="1"/>
        <v>991.77950682845312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160.79500342857142</v>
      </c>
      <c r="L79">
        <v>131.96795721045055</v>
      </c>
      <c r="M79">
        <v>31.192007349563617</v>
      </c>
      <c r="N79">
        <v>51.883204253084791</v>
      </c>
      <c r="O79">
        <v>73.289840942331793</v>
      </c>
      <c r="P79">
        <v>21.641623407267581</v>
      </c>
      <c r="Q79">
        <v>9.5863222748815176</v>
      </c>
      <c r="R79">
        <v>18.611548049731837</v>
      </c>
      <c r="S79">
        <v>11.587662397179789</v>
      </c>
      <c r="T79">
        <v>0</v>
      </c>
      <c r="U79">
        <v>51.391522238463146</v>
      </c>
      <c r="V79">
        <v>9.1042522432701904</v>
      </c>
      <c r="W79">
        <v>15.28026743315508</v>
      </c>
      <c r="X79">
        <v>64.786412394570988</v>
      </c>
      <c r="Y79">
        <v>0</v>
      </c>
      <c r="Z79">
        <v>8.6352868799999989</v>
      </c>
      <c r="AA79">
        <v>18.511436735999997</v>
      </c>
      <c r="AB79">
        <v>17.973425519999999</v>
      </c>
      <c r="AC79">
        <v>13.422654720000001</v>
      </c>
      <c r="AD79">
        <v>16.94134944</v>
      </c>
      <c r="AE79">
        <v>22.877840160000002</v>
      </c>
      <c r="AF79">
        <v>20.915100000000002</v>
      </c>
      <c r="AG79">
        <v>26.2819848</v>
      </c>
      <c r="AH79">
        <v>67.940924040000013</v>
      </c>
      <c r="AI79">
        <v>10.063828800000001</v>
      </c>
      <c r="AJ79">
        <v>0</v>
      </c>
      <c r="AK79">
        <v>22.073040000000006</v>
      </c>
      <c r="AL79">
        <v>60.682999999999993</v>
      </c>
      <c r="AM79">
        <v>6.9552893142857162</v>
      </c>
      <c r="AN79">
        <v>0</v>
      </c>
      <c r="AO79">
        <v>13.299854400000001</v>
      </c>
      <c r="AP79">
        <v>0</v>
      </c>
      <c r="AQ79">
        <v>43.145960000000002</v>
      </c>
      <c r="AR79">
        <v>19.395071999999999</v>
      </c>
      <c r="AS79">
        <v>13.884078240000001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34.258826701743615</v>
      </c>
      <c r="BB79">
        <f t="shared" si="1"/>
        <v>1019.8589219710643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160.79500342857142</v>
      </c>
      <c r="L80">
        <v>131.96795721045055</v>
      </c>
      <c r="M80">
        <v>31.192007349563617</v>
      </c>
      <c r="N80">
        <v>51.883204253084791</v>
      </c>
      <c r="O80">
        <v>73.289840942331793</v>
      </c>
      <c r="P80">
        <v>21.641623407267581</v>
      </c>
      <c r="Q80">
        <v>9.5863222748815176</v>
      </c>
      <c r="R80">
        <v>18.611548049731837</v>
      </c>
      <c r="S80">
        <v>11.587662397179789</v>
      </c>
      <c r="T80">
        <v>0</v>
      </c>
      <c r="U80">
        <v>51.391522238463146</v>
      </c>
      <c r="V80">
        <v>9.1042522432701904</v>
      </c>
      <c r="W80">
        <v>15.28026743315508</v>
      </c>
      <c r="X80">
        <v>64.786412394570988</v>
      </c>
      <c r="Y80">
        <v>0</v>
      </c>
      <c r="Z80">
        <v>8.6352868799999989</v>
      </c>
      <c r="AA80">
        <v>18.511436735999997</v>
      </c>
      <c r="AB80">
        <v>17.973425519999999</v>
      </c>
      <c r="AC80">
        <v>13.422654720000001</v>
      </c>
      <c r="AD80">
        <v>16.94134944</v>
      </c>
      <c r="AE80">
        <v>22.877840160000002</v>
      </c>
      <c r="AF80">
        <v>20.915100000000002</v>
      </c>
      <c r="AG80">
        <v>26.2819848</v>
      </c>
      <c r="AH80">
        <v>67.940924040000013</v>
      </c>
      <c r="AI80">
        <v>29.073283200000002</v>
      </c>
      <c r="AJ80">
        <v>0</v>
      </c>
      <c r="AK80">
        <v>22.073040000000006</v>
      </c>
      <c r="AL80">
        <v>60.682999999999993</v>
      </c>
      <c r="AM80">
        <v>6.9552893142857162</v>
      </c>
      <c r="AN80">
        <v>0</v>
      </c>
      <c r="AO80">
        <v>13.299854400000001</v>
      </c>
      <c r="AP80">
        <v>0</v>
      </c>
      <c r="AQ80">
        <v>43.145960000000002</v>
      </c>
      <c r="AR80">
        <v>19.395071999999999</v>
      </c>
      <c r="AS80">
        <v>13.884078240000001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34.876633969743615</v>
      </c>
      <c r="BB80">
        <f t="shared" si="1"/>
        <v>1038.2505691030642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160.79500342857142</v>
      </c>
      <c r="L81">
        <v>131.96795721045055</v>
      </c>
      <c r="M81">
        <v>31.192007349563617</v>
      </c>
      <c r="N81">
        <v>51.883204253084791</v>
      </c>
      <c r="O81">
        <v>73.289840942331793</v>
      </c>
      <c r="P81">
        <v>21.641623407267581</v>
      </c>
      <c r="Q81">
        <v>9.5863222748815176</v>
      </c>
      <c r="R81">
        <v>18.611548049731837</v>
      </c>
      <c r="S81">
        <v>11.587662397179789</v>
      </c>
      <c r="T81">
        <v>0</v>
      </c>
      <c r="U81">
        <v>51.762781743328496</v>
      </c>
      <c r="V81">
        <v>9.1042522432701904</v>
      </c>
      <c r="W81">
        <v>15.28026743315508</v>
      </c>
      <c r="X81">
        <v>64.786412394570988</v>
      </c>
      <c r="Y81">
        <v>0</v>
      </c>
      <c r="Z81">
        <v>8.6352868799999989</v>
      </c>
      <c r="AA81">
        <v>18.511436735999997</v>
      </c>
      <c r="AB81">
        <v>17.973425519999999</v>
      </c>
      <c r="AC81">
        <v>13.422654720000001</v>
      </c>
      <c r="AD81">
        <v>16.94134944</v>
      </c>
      <c r="AE81">
        <v>22.877840160000002</v>
      </c>
      <c r="AF81">
        <v>20.915100000000002</v>
      </c>
      <c r="AG81">
        <v>26.2819848</v>
      </c>
      <c r="AH81">
        <v>67.940924040000013</v>
      </c>
      <c r="AI81">
        <v>29.073283200000002</v>
      </c>
      <c r="AJ81">
        <v>0</v>
      </c>
      <c r="AK81">
        <v>22.073040000000006</v>
      </c>
      <c r="AL81">
        <v>60.682999999999993</v>
      </c>
      <c r="AM81">
        <v>6.9552893142857162</v>
      </c>
      <c r="AN81">
        <v>0</v>
      </c>
      <c r="AO81">
        <v>13.299854400000001</v>
      </c>
      <c r="AP81">
        <v>0</v>
      </c>
      <c r="AQ81">
        <v>43.145960000000002</v>
      </c>
      <c r="AR81">
        <v>19.395071999999999</v>
      </c>
      <c r="AS81">
        <v>13.884078240000001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34.888699977815762</v>
      </c>
      <c r="BB81">
        <f t="shared" si="1"/>
        <v>1038.6097625998573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160.79500342857142</v>
      </c>
      <c r="L82">
        <v>131.96795721045055</v>
      </c>
      <c r="M82">
        <v>31.192007349563617</v>
      </c>
      <c r="N82">
        <v>51.883204253084791</v>
      </c>
      <c r="O82">
        <v>73.289840942331793</v>
      </c>
      <c r="P82">
        <v>21.641623407267581</v>
      </c>
      <c r="Q82">
        <v>9.5863222748815176</v>
      </c>
      <c r="R82">
        <v>18.611548049731837</v>
      </c>
      <c r="S82">
        <v>11.587662397179789</v>
      </c>
      <c r="T82">
        <v>0</v>
      </c>
      <c r="U82">
        <v>51.762781743328496</v>
      </c>
      <c r="V82">
        <v>9.1042522432701904</v>
      </c>
      <c r="W82">
        <v>15.28026743315508</v>
      </c>
      <c r="X82">
        <v>64.786412394570988</v>
      </c>
      <c r="Y82">
        <v>0</v>
      </c>
      <c r="Z82">
        <v>8.6352868799999989</v>
      </c>
      <c r="AA82">
        <v>18.511436735999997</v>
      </c>
      <c r="AB82">
        <v>17.973425519999999</v>
      </c>
      <c r="AC82">
        <v>13.422654720000001</v>
      </c>
      <c r="AD82">
        <v>16.94134944</v>
      </c>
      <c r="AE82">
        <v>22.877840160000002</v>
      </c>
      <c r="AF82">
        <v>20.915100000000002</v>
      </c>
      <c r="AG82">
        <v>26.2819848</v>
      </c>
      <c r="AH82">
        <v>67.940924040000013</v>
      </c>
      <c r="AI82">
        <v>29.073283200000002</v>
      </c>
      <c r="AJ82">
        <v>0</v>
      </c>
      <c r="AK82">
        <v>22.073040000000006</v>
      </c>
      <c r="AL82">
        <v>60.682999999999993</v>
      </c>
      <c r="AM82">
        <v>6.9552893142857162</v>
      </c>
      <c r="AN82">
        <v>0</v>
      </c>
      <c r="AO82">
        <v>13.299854400000001</v>
      </c>
      <c r="AP82">
        <v>0</v>
      </c>
      <c r="AQ82">
        <v>43.145960000000002</v>
      </c>
      <c r="AR82">
        <v>19.395071999999999</v>
      </c>
      <c r="AS82">
        <v>13.884078240000001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34.888699977815762</v>
      </c>
      <c r="BB82">
        <f t="shared" si="1"/>
        <v>1038.6097625998573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160.79500342857142</v>
      </c>
      <c r="L83">
        <v>131.96795721045055</v>
      </c>
      <c r="M83">
        <v>31.192007349563617</v>
      </c>
      <c r="N83">
        <v>51.883204253084791</v>
      </c>
      <c r="O83">
        <v>73.289840942331793</v>
      </c>
      <c r="P83">
        <v>21.641623407267581</v>
      </c>
      <c r="Q83">
        <v>9.5863222748815176</v>
      </c>
      <c r="R83">
        <v>18.611548049731837</v>
      </c>
      <c r="S83">
        <v>11.587662397179789</v>
      </c>
      <c r="T83">
        <v>0</v>
      </c>
      <c r="U83">
        <v>51.762781743328496</v>
      </c>
      <c r="V83">
        <v>9.1042522432701904</v>
      </c>
      <c r="W83">
        <v>15.28026743315508</v>
      </c>
      <c r="X83">
        <v>64.786412394570988</v>
      </c>
      <c r="Y83">
        <v>0</v>
      </c>
      <c r="Z83">
        <v>8.6352868799999989</v>
      </c>
      <c r="AA83">
        <v>18.511436735999997</v>
      </c>
      <c r="AB83">
        <v>17.973425519999999</v>
      </c>
      <c r="AC83">
        <v>13.422654720000001</v>
      </c>
      <c r="AD83">
        <v>16.94134944</v>
      </c>
      <c r="AE83">
        <v>22.877840160000002</v>
      </c>
      <c r="AF83">
        <v>20.915100000000002</v>
      </c>
      <c r="AG83">
        <v>26.2819848</v>
      </c>
      <c r="AH83">
        <v>67.940924040000013</v>
      </c>
      <c r="AI83">
        <v>29.073283200000002</v>
      </c>
      <c r="AJ83">
        <v>0</v>
      </c>
      <c r="AK83">
        <v>22.073040000000006</v>
      </c>
      <c r="AL83">
        <v>60.682999999999993</v>
      </c>
      <c r="AM83">
        <v>2.3184297714285713</v>
      </c>
      <c r="AN83">
        <v>0</v>
      </c>
      <c r="AO83">
        <v>13.299854400000001</v>
      </c>
      <c r="AP83">
        <v>0</v>
      </c>
      <c r="AQ83">
        <v>43.145960000000002</v>
      </c>
      <c r="AR83">
        <v>19.395071999999999</v>
      </c>
      <c r="AS83">
        <v>13.884078240000001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34.738002130514175</v>
      </c>
      <c r="BB83">
        <f t="shared" si="1"/>
        <v>1034.1236009043018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160.79500342857142</v>
      </c>
      <c r="L84">
        <v>131.96795721045055</v>
      </c>
      <c r="M84">
        <v>31.192007349563617</v>
      </c>
      <c r="N84">
        <v>51.883204253084791</v>
      </c>
      <c r="O84">
        <v>73.289840942331793</v>
      </c>
      <c r="P84">
        <v>21.641623407267581</v>
      </c>
      <c r="Q84">
        <v>9.5863222748815176</v>
      </c>
      <c r="R84">
        <v>18.611548049731837</v>
      </c>
      <c r="S84">
        <v>11.587662397179789</v>
      </c>
      <c r="T84">
        <v>0</v>
      </c>
      <c r="U84">
        <v>51.762781743328496</v>
      </c>
      <c r="V84">
        <v>9.1042522432701904</v>
      </c>
      <c r="W84">
        <v>15.28026743315508</v>
      </c>
      <c r="X84">
        <v>64.786412394570988</v>
      </c>
      <c r="Y84">
        <v>0</v>
      </c>
      <c r="Z84">
        <v>8.6352868799999989</v>
      </c>
      <c r="AA84">
        <v>18.511436735999997</v>
      </c>
      <c r="AB84">
        <v>17.973425519999999</v>
      </c>
      <c r="AC84">
        <v>13.422654720000001</v>
      </c>
      <c r="AD84">
        <v>16.94134944</v>
      </c>
      <c r="AE84">
        <v>22.877840160000002</v>
      </c>
      <c r="AF84">
        <v>20.915100000000002</v>
      </c>
      <c r="AG84">
        <v>26.2819848</v>
      </c>
      <c r="AH84">
        <v>67.940924040000013</v>
      </c>
      <c r="AI84">
        <v>29.073283200000002</v>
      </c>
      <c r="AJ84">
        <v>0</v>
      </c>
      <c r="AK84">
        <v>22.073040000000006</v>
      </c>
      <c r="AL84">
        <v>60.682999999999993</v>
      </c>
      <c r="AM84">
        <v>4.6368595428571426</v>
      </c>
      <c r="AN84">
        <v>0</v>
      </c>
      <c r="AO84">
        <v>13.299854400000001</v>
      </c>
      <c r="AP84">
        <v>0</v>
      </c>
      <c r="AQ84">
        <v>43.145960000000002</v>
      </c>
      <c r="AR84">
        <v>19.395071999999999</v>
      </c>
      <c r="AS84">
        <v>13.884078240000001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34.813351054164968</v>
      </c>
      <c r="BB84">
        <f t="shared" si="1"/>
        <v>1036.3666817520796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160.79500342857142</v>
      </c>
      <c r="L85">
        <v>131.96795721045055</v>
      </c>
      <c r="M85">
        <v>31.192007349563617</v>
      </c>
      <c r="N85">
        <v>51.883204253084791</v>
      </c>
      <c r="O85">
        <v>73.289840942331793</v>
      </c>
      <c r="P85">
        <v>21.641623407267581</v>
      </c>
      <c r="Q85">
        <v>9.5863222748815176</v>
      </c>
      <c r="R85">
        <v>18.611548049731837</v>
      </c>
      <c r="S85">
        <v>11.587662397179789</v>
      </c>
      <c r="T85">
        <v>0</v>
      </c>
      <c r="U85">
        <v>51.762781743328496</v>
      </c>
      <c r="V85">
        <v>9.1042522432701904</v>
      </c>
      <c r="W85">
        <v>15.28026743315508</v>
      </c>
      <c r="X85">
        <v>64.786412394570988</v>
      </c>
      <c r="Y85">
        <v>0</v>
      </c>
      <c r="Z85">
        <v>8.6352868799999989</v>
      </c>
      <c r="AA85">
        <v>18.511436735999997</v>
      </c>
      <c r="AB85">
        <v>17.973425519999999</v>
      </c>
      <c r="AC85">
        <v>13.422654720000001</v>
      </c>
      <c r="AD85">
        <v>16.94134944</v>
      </c>
      <c r="AE85">
        <v>22.877840160000002</v>
      </c>
      <c r="AF85">
        <v>20.915100000000002</v>
      </c>
      <c r="AG85">
        <v>26.2819848</v>
      </c>
      <c r="AH85">
        <v>67.940924040000013</v>
      </c>
      <c r="AI85">
        <v>29.073283200000002</v>
      </c>
      <c r="AJ85">
        <v>0</v>
      </c>
      <c r="AK85">
        <v>22.073040000000006</v>
      </c>
      <c r="AL85">
        <v>60.682999999999993</v>
      </c>
      <c r="AM85">
        <v>6.9552893142857162</v>
      </c>
      <c r="AN85">
        <v>0</v>
      </c>
      <c r="AO85">
        <v>13.299854400000001</v>
      </c>
      <c r="AP85">
        <v>0</v>
      </c>
      <c r="AQ85">
        <v>43.145960000000002</v>
      </c>
      <c r="AR85">
        <v>19.395071999999999</v>
      </c>
      <c r="AS85">
        <v>13.884078240000001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34.888699977815762</v>
      </c>
      <c r="BB85">
        <f t="shared" si="1"/>
        <v>1038.6097625998573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160.79500342857142</v>
      </c>
      <c r="L86">
        <v>131.96795721045055</v>
      </c>
      <c r="M86">
        <v>31.192007349563617</v>
      </c>
      <c r="N86">
        <v>51.883204253084791</v>
      </c>
      <c r="O86">
        <v>73.289840942331793</v>
      </c>
      <c r="P86">
        <v>21.641623407267581</v>
      </c>
      <c r="Q86">
        <v>9.5863222748815176</v>
      </c>
      <c r="R86">
        <v>18.611548049731837</v>
      </c>
      <c r="S86">
        <v>11.587662397179789</v>
      </c>
      <c r="T86">
        <v>0</v>
      </c>
      <c r="U86">
        <v>51.762781743328496</v>
      </c>
      <c r="V86">
        <v>9.1042522432701904</v>
      </c>
      <c r="W86">
        <v>15.28026743315508</v>
      </c>
      <c r="X86">
        <v>64.786412394570988</v>
      </c>
      <c r="Y86">
        <v>0</v>
      </c>
      <c r="Z86">
        <v>8.6352868799999989</v>
      </c>
      <c r="AA86">
        <v>18.511436735999997</v>
      </c>
      <c r="AB86">
        <v>17.973425519999999</v>
      </c>
      <c r="AC86">
        <v>13.422654720000001</v>
      </c>
      <c r="AD86">
        <v>16.94134944</v>
      </c>
      <c r="AE86">
        <v>22.877840160000002</v>
      </c>
      <c r="AF86">
        <v>20.915100000000002</v>
      </c>
      <c r="AG86">
        <v>26.2819848</v>
      </c>
      <c r="AH86">
        <v>67.940924040000013</v>
      </c>
      <c r="AI86">
        <v>10.063828800000001</v>
      </c>
      <c r="AJ86">
        <v>0</v>
      </c>
      <c r="AK86">
        <v>22.073040000000006</v>
      </c>
      <c r="AL86">
        <v>60.682999999999993</v>
      </c>
      <c r="AM86">
        <v>6.9552893142857162</v>
      </c>
      <c r="AN86">
        <v>0</v>
      </c>
      <c r="AO86">
        <v>13.299854400000001</v>
      </c>
      <c r="AP86">
        <v>0</v>
      </c>
      <c r="AQ86">
        <v>43.145960000000002</v>
      </c>
      <c r="AR86">
        <v>19.395071999999999</v>
      </c>
      <c r="AS86">
        <v>13.884078240000001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34.270892709815762</v>
      </c>
      <c r="BB86">
        <f t="shared" si="1"/>
        <v>1020.2181154678575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160.79500342857142</v>
      </c>
      <c r="L87">
        <v>131.96795721045055</v>
      </c>
      <c r="M87">
        <v>31.192007349563617</v>
      </c>
      <c r="N87">
        <v>51.883204253084791</v>
      </c>
      <c r="O87">
        <v>73.289840942331793</v>
      </c>
      <c r="P87">
        <v>21.641623407267581</v>
      </c>
      <c r="Q87">
        <v>9.5863222748815176</v>
      </c>
      <c r="R87">
        <v>18.611548049731837</v>
      </c>
      <c r="S87">
        <v>11.587662397179789</v>
      </c>
      <c r="T87">
        <v>0</v>
      </c>
      <c r="U87">
        <v>51.762781743328496</v>
      </c>
      <c r="V87">
        <v>9.1042522432701904</v>
      </c>
      <c r="W87">
        <v>15.28026743315508</v>
      </c>
      <c r="X87">
        <v>64.786412394570988</v>
      </c>
      <c r="Y87">
        <v>0</v>
      </c>
      <c r="Z87">
        <v>8.6352868799999989</v>
      </c>
      <c r="AA87">
        <v>18.511436735999997</v>
      </c>
      <c r="AB87">
        <v>17.352844703999999</v>
      </c>
      <c r="AC87">
        <v>12.7643852736</v>
      </c>
      <c r="AD87">
        <v>16.071074640000003</v>
      </c>
      <c r="AE87">
        <v>21.7125353952</v>
      </c>
      <c r="AF87">
        <v>12.986500000000001</v>
      </c>
      <c r="AG87">
        <v>26.2819848</v>
      </c>
      <c r="AH87">
        <v>67.1714676</v>
      </c>
      <c r="AI87">
        <v>6.1501175999999997</v>
      </c>
      <c r="AJ87">
        <v>0</v>
      </c>
      <c r="AK87">
        <v>22.073040000000006</v>
      </c>
      <c r="AL87">
        <v>59.209269999999997</v>
      </c>
      <c r="AM87">
        <v>6.9552893142857162</v>
      </c>
      <c r="AN87">
        <v>0</v>
      </c>
      <c r="AO87">
        <v>13.299854400000001</v>
      </c>
      <c r="AP87">
        <v>0</v>
      </c>
      <c r="AQ87">
        <v>43.145960000000002</v>
      </c>
      <c r="AR87">
        <v>19.395071999999999</v>
      </c>
      <c r="AS87">
        <v>13.884078240000001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33.70539528423641</v>
      </c>
      <c r="BB87">
        <f t="shared" si="1"/>
        <v>1003.3836854262368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160.79500342857142</v>
      </c>
      <c r="L88">
        <v>131.96795721045055</v>
      </c>
      <c r="M88">
        <v>31.192007349563617</v>
      </c>
      <c r="N88">
        <v>51.883204253084791</v>
      </c>
      <c r="O88">
        <v>73.289840942331793</v>
      </c>
      <c r="P88">
        <v>21.641623407267581</v>
      </c>
      <c r="Q88">
        <v>9.5863222748815176</v>
      </c>
      <c r="R88">
        <v>18.611548049731837</v>
      </c>
      <c r="S88">
        <v>11.587662397179789</v>
      </c>
      <c r="T88">
        <v>0</v>
      </c>
      <c r="U88">
        <v>51.762781743328496</v>
      </c>
      <c r="V88">
        <v>9.1042522432701904</v>
      </c>
      <c r="W88">
        <v>15.28026743315508</v>
      </c>
      <c r="X88">
        <v>64.786412394570988</v>
      </c>
      <c r="Y88">
        <v>0</v>
      </c>
      <c r="Z88">
        <v>8.6352868799999989</v>
      </c>
      <c r="AA88">
        <v>18.511436735999997</v>
      </c>
      <c r="AB88">
        <v>17.352844703999999</v>
      </c>
      <c r="AC88">
        <v>12.7643852736</v>
      </c>
      <c r="AD88">
        <v>16.071074640000003</v>
      </c>
      <c r="AE88">
        <v>21.7125353952</v>
      </c>
      <c r="AF88">
        <v>12.986500000000001</v>
      </c>
      <c r="AG88">
        <v>26.2819848</v>
      </c>
      <c r="AH88">
        <v>67.1714676</v>
      </c>
      <c r="AI88">
        <v>6.1501175999999997</v>
      </c>
      <c r="AJ88">
        <v>0</v>
      </c>
      <c r="AK88">
        <v>22.073040000000006</v>
      </c>
      <c r="AL88">
        <v>59.209269999999997</v>
      </c>
      <c r="AM88">
        <v>6.9552893142857162</v>
      </c>
      <c r="AN88">
        <v>0</v>
      </c>
      <c r="AO88">
        <v>13.299854400000001</v>
      </c>
      <c r="AP88">
        <v>0</v>
      </c>
      <c r="AQ88">
        <v>43.145960000000002</v>
      </c>
      <c r="AR88">
        <v>19.395071999999999</v>
      </c>
      <c r="AS88">
        <v>13.884078240000001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33.70539528423641</v>
      </c>
      <c r="BB88">
        <f t="shared" si="1"/>
        <v>1003.3836854262368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160.79500342857142</v>
      </c>
      <c r="L89">
        <v>131.96795721045055</v>
      </c>
      <c r="M89">
        <v>31.192007349563617</v>
      </c>
      <c r="N89">
        <v>51.883204253084791</v>
      </c>
      <c r="O89">
        <v>73.289840942331793</v>
      </c>
      <c r="P89">
        <v>21.641623407267581</v>
      </c>
      <c r="Q89">
        <v>9.5863222748815176</v>
      </c>
      <c r="R89">
        <v>18.611548049731837</v>
      </c>
      <c r="S89">
        <v>11.587662397179789</v>
      </c>
      <c r="T89">
        <v>0</v>
      </c>
      <c r="U89">
        <v>51.762781743328496</v>
      </c>
      <c r="V89">
        <v>9.1042522432701904</v>
      </c>
      <c r="W89">
        <v>15.28026743315508</v>
      </c>
      <c r="X89">
        <v>64.786412394570988</v>
      </c>
      <c r="Y89">
        <v>0</v>
      </c>
      <c r="Z89">
        <v>8.6352868799999989</v>
      </c>
      <c r="AA89">
        <v>18.511436735999997</v>
      </c>
      <c r="AB89">
        <v>17.352844703999999</v>
      </c>
      <c r="AC89">
        <v>12.7643852736</v>
      </c>
      <c r="AD89">
        <v>16.071074640000003</v>
      </c>
      <c r="AE89">
        <v>21.7125353952</v>
      </c>
      <c r="AF89">
        <v>12.986500000000001</v>
      </c>
      <c r="AG89">
        <v>26.2819848</v>
      </c>
      <c r="AH89">
        <v>67.1714676</v>
      </c>
      <c r="AI89">
        <v>6.1501175999999997</v>
      </c>
      <c r="AJ89">
        <v>0</v>
      </c>
      <c r="AK89">
        <v>22.073040000000006</v>
      </c>
      <c r="AL89">
        <v>59.209269999999997</v>
      </c>
      <c r="AM89">
        <v>6.9552893142857162</v>
      </c>
      <c r="AN89">
        <v>0</v>
      </c>
      <c r="AO89">
        <v>13.299854400000001</v>
      </c>
      <c r="AP89">
        <v>0</v>
      </c>
      <c r="AQ89">
        <v>43.145960000000002</v>
      </c>
      <c r="AR89">
        <v>19.395071999999999</v>
      </c>
      <c r="AS89">
        <v>13.884078240000001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33.70539528423641</v>
      </c>
      <c r="BB89">
        <f t="shared" si="1"/>
        <v>1003.3836854262368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160.79500342857142</v>
      </c>
      <c r="L90">
        <v>129.13593807858467</v>
      </c>
      <c r="M90">
        <v>31.192007349563617</v>
      </c>
      <c r="N90">
        <v>51.883204253084791</v>
      </c>
      <c r="O90">
        <v>73.289840942331793</v>
      </c>
      <c r="P90">
        <v>21.641623407267581</v>
      </c>
      <c r="Q90">
        <v>9.5863222748815176</v>
      </c>
      <c r="R90">
        <v>18.611548049731837</v>
      </c>
      <c r="S90">
        <v>11.587662397179789</v>
      </c>
      <c r="T90">
        <v>0</v>
      </c>
      <c r="U90">
        <v>51.762781743328496</v>
      </c>
      <c r="V90">
        <v>9.1042522432701904</v>
      </c>
      <c r="W90">
        <v>15.28026743315508</v>
      </c>
      <c r="X90">
        <v>64.786412394570988</v>
      </c>
      <c r="Y90">
        <v>0</v>
      </c>
      <c r="Z90">
        <v>8.6352868799999989</v>
      </c>
      <c r="AA90">
        <v>18.511436735999997</v>
      </c>
      <c r="AB90">
        <v>17.352844703999999</v>
      </c>
      <c r="AC90">
        <v>12.7643852736</v>
      </c>
      <c r="AD90">
        <v>16.071074640000003</v>
      </c>
      <c r="AE90">
        <v>21.7125353952</v>
      </c>
      <c r="AF90">
        <v>12.986500000000001</v>
      </c>
      <c r="AG90">
        <v>26.2819848</v>
      </c>
      <c r="AH90">
        <v>67.1714676</v>
      </c>
      <c r="AI90">
        <v>6.1501175999999997</v>
      </c>
      <c r="AJ90">
        <v>0</v>
      </c>
      <c r="AK90">
        <v>22.073040000000006</v>
      </c>
      <c r="AL90">
        <v>59.209269999999997</v>
      </c>
      <c r="AM90">
        <v>6.9552893142857162</v>
      </c>
      <c r="AN90">
        <v>0</v>
      </c>
      <c r="AO90">
        <v>13.299854400000001</v>
      </c>
      <c r="AP90">
        <v>0</v>
      </c>
      <c r="AQ90">
        <v>43.145960000000002</v>
      </c>
      <c r="AR90">
        <v>19.395071999999999</v>
      </c>
      <c r="AS90">
        <v>13.884078240000001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33.613354663534757</v>
      </c>
      <c r="BB90">
        <f t="shared" si="1"/>
        <v>1000.6437069150726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160.79500342857142</v>
      </c>
      <c r="L91">
        <v>127.54421929644106</v>
      </c>
      <c r="M91">
        <v>31.192007349563617</v>
      </c>
      <c r="N91">
        <v>51.883204253084791</v>
      </c>
      <c r="O91">
        <v>73.289840942331793</v>
      </c>
      <c r="P91">
        <v>21.641623407267581</v>
      </c>
      <c r="Q91">
        <v>9.5863222748815176</v>
      </c>
      <c r="R91">
        <v>18.611548049731837</v>
      </c>
      <c r="S91">
        <v>11.587662397179789</v>
      </c>
      <c r="T91">
        <v>0</v>
      </c>
      <c r="U91">
        <v>51.762781743328496</v>
      </c>
      <c r="V91">
        <v>9.1042522432701904</v>
      </c>
      <c r="W91">
        <v>15.28026743315508</v>
      </c>
      <c r="X91">
        <v>64.786412394570988</v>
      </c>
      <c r="Y91">
        <v>0</v>
      </c>
      <c r="Z91">
        <v>8.6352868799999989</v>
      </c>
      <c r="AA91">
        <v>18.511436735999997</v>
      </c>
      <c r="AB91">
        <v>17.973425519999999</v>
      </c>
      <c r="AC91">
        <v>13.422654720000001</v>
      </c>
      <c r="AD91">
        <v>16.94134944</v>
      </c>
      <c r="AE91">
        <v>22.877840160000002</v>
      </c>
      <c r="AF91">
        <v>20.915100000000002</v>
      </c>
      <c r="AG91">
        <v>26.2819848</v>
      </c>
      <c r="AH91">
        <v>67.940924040000013</v>
      </c>
      <c r="AI91">
        <v>6.1501175999999997</v>
      </c>
      <c r="AJ91">
        <v>0</v>
      </c>
      <c r="AK91">
        <v>22.073040000000006</v>
      </c>
      <c r="AL91">
        <v>59.209269999999997</v>
      </c>
      <c r="AM91">
        <v>6.9552893142857162</v>
      </c>
      <c r="AN91">
        <v>0</v>
      </c>
      <c r="AO91">
        <v>13.299854400000001</v>
      </c>
      <c r="AP91">
        <v>0</v>
      </c>
      <c r="AQ91">
        <v>43.145960000000002</v>
      </c>
      <c r="AR91">
        <v>19.395071999999999</v>
      </c>
      <c r="AS91">
        <v>13.884078240000001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33.952029982924302</v>
      </c>
      <c r="BB91">
        <f t="shared" si="1"/>
        <v>1010.7257990807394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160.79500342857142</v>
      </c>
      <c r="L92">
        <v>126.96742166729965</v>
      </c>
      <c r="M92">
        <v>31.192007349563617</v>
      </c>
      <c r="N92">
        <v>51.883204253084791</v>
      </c>
      <c r="O92">
        <v>73.289840942331793</v>
      </c>
      <c r="P92">
        <v>21.641623407267581</v>
      </c>
      <c r="Q92">
        <v>9.5863222748815176</v>
      </c>
      <c r="R92">
        <v>18.611548049731837</v>
      </c>
      <c r="S92">
        <v>11.587662397179789</v>
      </c>
      <c r="T92">
        <v>0</v>
      </c>
      <c r="U92">
        <v>51.762781743328496</v>
      </c>
      <c r="V92">
        <v>9.1042522432701904</v>
      </c>
      <c r="W92">
        <v>15.28026743315508</v>
      </c>
      <c r="X92">
        <v>64.786412394570988</v>
      </c>
      <c r="Y92">
        <v>0</v>
      </c>
      <c r="Z92">
        <v>8.6352868799999989</v>
      </c>
      <c r="AA92">
        <v>18.511436735999997</v>
      </c>
      <c r="AB92">
        <v>17.973425519999999</v>
      </c>
      <c r="AC92">
        <v>13.422654720000001</v>
      </c>
      <c r="AD92">
        <v>16.94134944</v>
      </c>
      <c r="AE92">
        <v>22.877840160000002</v>
      </c>
      <c r="AF92">
        <v>20.915100000000002</v>
      </c>
      <c r="AG92">
        <v>26.2819848</v>
      </c>
      <c r="AH92">
        <v>67.940924040000013</v>
      </c>
      <c r="AI92">
        <v>6.1501175999999997</v>
      </c>
      <c r="AJ92">
        <v>0</v>
      </c>
      <c r="AK92">
        <v>22.073040000000006</v>
      </c>
      <c r="AL92">
        <v>59.209269999999997</v>
      </c>
      <c r="AM92">
        <v>6.9552893142857162</v>
      </c>
      <c r="AN92">
        <v>0</v>
      </c>
      <c r="AO92">
        <v>13.299854400000001</v>
      </c>
      <c r="AP92">
        <v>0</v>
      </c>
      <c r="AQ92">
        <v>43.145960000000002</v>
      </c>
      <c r="AR92">
        <v>19.395071999999999</v>
      </c>
      <c r="AS92">
        <v>13.884078240000001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33.933284060197963</v>
      </c>
      <c r="BB92">
        <f t="shared" si="1"/>
        <v>1010.1677473743244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160.79500342857142</v>
      </c>
      <c r="L93">
        <v>126.96742166729965</v>
      </c>
      <c r="M93">
        <v>31.192007349563617</v>
      </c>
      <c r="N93">
        <v>51.883204253084791</v>
      </c>
      <c r="O93">
        <v>73.289840942331793</v>
      </c>
      <c r="P93">
        <v>21.641623407267581</v>
      </c>
      <c r="Q93">
        <v>9.5863222748815176</v>
      </c>
      <c r="R93">
        <v>18.611548049731837</v>
      </c>
      <c r="S93">
        <v>11.587662397179789</v>
      </c>
      <c r="T93">
        <v>0</v>
      </c>
      <c r="U93">
        <v>51.762781743328496</v>
      </c>
      <c r="V93">
        <v>9.1042522432701904</v>
      </c>
      <c r="W93">
        <v>15.28026743315508</v>
      </c>
      <c r="X93">
        <v>64.786412394570988</v>
      </c>
      <c r="Y93">
        <v>0</v>
      </c>
      <c r="Z93">
        <v>8.6352868799999989</v>
      </c>
      <c r="AA93">
        <v>18.511436735999997</v>
      </c>
      <c r="AB93">
        <v>17.973425519999999</v>
      </c>
      <c r="AC93">
        <v>13.422654720000001</v>
      </c>
      <c r="AD93">
        <v>16.94134944</v>
      </c>
      <c r="AE93">
        <v>22.877840160000002</v>
      </c>
      <c r="AF93">
        <v>20.915100000000002</v>
      </c>
      <c r="AG93">
        <v>26.2819848</v>
      </c>
      <c r="AH93">
        <v>67.940924040000013</v>
      </c>
      <c r="AI93">
        <v>6.1501175999999997</v>
      </c>
      <c r="AJ93">
        <v>0</v>
      </c>
      <c r="AK93">
        <v>22.073040000000006</v>
      </c>
      <c r="AL93">
        <v>59.209269999999997</v>
      </c>
      <c r="AM93">
        <v>6.9552893142857162</v>
      </c>
      <c r="AN93">
        <v>0</v>
      </c>
      <c r="AO93">
        <v>13.299854400000001</v>
      </c>
      <c r="AP93">
        <v>0</v>
      </c>
      <c r="AQ93">
        <v>43.145960000000002</v>
      </c>
      <c r="AR93">
        <v>19.395071999999999</v>
      </c>
      <c r="AS93">
        <v>13.884078240000001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33.933284060197963</v>
      </c>
      <c r="BB93">
        <f t="shared" si="1"/>
        <v>1010.1677473743244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160.79500342857142</v>
      </c>
      <c r="L94">
        <v>126.96742166729965</v>
      </c>
      <c r="M94">
        <v>31.192007349563617</v>
      </c>
      <c r="N94">
        <v>51.883204253084791</v>
      </c>
      <c r="O94">
        <v>73.289840942331793</v>
      </c>
      <c r="P94">
        <v>21.641623407267581</v>
      </c>
      <c r="Q94">
        <v>9.5863222748815176</v>
      </c>
      <c r="R94">
        <v>18.611548049731837</v>
      </c>
      <c r="S94">
        <v>11.587662397179789</v>
      </c>
      <c r="T94">
        <v>0</v>
      </c>
      <c r="U94">
        <v>51.762781743328496</v>
      </c>
      <c r="V94">
        <v>9.1042522432701904</v>
      </c>
      <c r="W94">
        <v>15.28026743315508</v>
      </c>
      <c r="X94">
        <v>64.786412394570988</v>
      </c>
      <c r="Y94">
        <v>0</v>
      </c>
      <c r="Z94">
        <v>8.6352868799999989</v>
      </c>
      <c r="AA94">
        <v>18.511436735999997</v>
      </c>
      <c r="AB94">
        <v>17.973425519999999</v>
      </c>
      <c r="AC94">
        <v>13.422654720000001</v>
      </c>
      <c r="AD94">
        <v>16.94134944</v>
      </c>
      <c r="AE94">
        <v>22.877840160000002</v>
      </c>
      <c r="AF94">
        <v>20.915100000000002</v>
      </c>
      <c r="AG94">
        <v>26.2819848</v>
      </c>
      <c r="AH94">
        <v>67.940924040000013</v>
      </c>
      <c r="AI94">
        <v>6.1501175999999997</v>
      </c>
      <c r="AJ94">
        <v>0</v>
      </c>
      <c r="AK94">
        <v>22.073040000000006</v>
      </c>
      <c r="AL94">
        <v>59.209269999999997</v>
      </c>
      <c r="AM94">
        <v>6.9552893142857162</v>
      </c>
      <c r="AN94">
        <v>0</v>
      </c>
      <c r="AO94">
        <v>13.299854400000001</v>
      </c>
      <c r="AP94">
        <v>0</v>
      </c>
      <c r="AQ94">
        <v>43.145960000000002</v>
      </c>
      <c r="AR94">
        <v>19.395071999999999</v>
      </c>
      <c r="AS94">
        <v>13.884078240000001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33.933284060197963</v>
      </c>
      <c r="BB94">
        <f t="shared" si="1"/>
        <v>1010.1677473743244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164.31329146976699</v>
      </c>
      <c r="L95">
        <v>126.96742166729965</v>
      </c>
      <c r="M95">
        <v>31.192007349563617</v>
      </c>
      <c r="N95">
        <v>51.883204253084791</v>
      </c>
      <c r="O95">
        <v>73.289840942331793</v>
      </c>
      <c r="P95">
        <v>21.641623407267581</v>
      </c>
      <c r="Q95">
        <v>9.5863222748815176</v>
      </c>
      <c r="R95">
        <v>18.611548049731837</v>
      </c>
      <c r="S95">
        <v>11.587662397179789</v>
      </c>
      <c r="T95">
        <v>0</v>
      </c>
      <c r="U95">
        <v>51.762781743328496</v>
      </c>
      <c r="V95">
        <v>9.1042522432701904</v>
      </c>
      <c r="W95">
        <v>15.28026743315508</v>
      </c>
      <c r="X95">
        <v>64.786412394570988</v>
      </c>
      <c r="Y95">
        <v>0</v>
      </c>
      <c r="Z95">
        <v>8.6352868799999989</v>
      </c>
      <c r="AA95">
        <v>18.511436735999997</v>
      </c>
      <c r="AB95">
        <v>17.352844703999999</v>
      </c>
      <c r="AC95">
        <v>12.7643852736</v>
      </c>
      <c r="AD95">
        <v>16.071074640000003</v>
      </c>
      <c r="AE95">
        <v>21.7125353952</v>
      </c>
      <c r="AF95">
        <v>6.2881999999999998</v>
      </c>
      <c r="AG95">
        <v>26.2819848</v>
      </c>
      <c r="AH95">
        <v>67.1714676</v>
      </c>
      <c r="AI95">
        <v>6.1501175999999997</v>
      </c>
      <c r="AJ95">
        <v>0</v>
      </c>
      <c r="AK95">
        <v>22.073040000000006</v>
      </c>
      <c r="AL95">
        <v>59.209269999999997</v>
      </c>
      <c r="AM95">
        <v>4.6368595428571426</v>
      </c>
      <c r="AN95">
        <v>0</v>
      </c>
      <c r="AO95">
        <v>13.299854400000001</v>
      </c>
      <c r="AP95">
        <v>0</v>
      </c>
      <c r="AQ95">
        <v>43.145960000000002</v>
      </c>
      <c r="AR95">
        <v>19.395071999999999</v>
      </c>
      <c r="AS95">
        <v>13.884078240000001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33.36417851737783</v>
      </c>
      <c r="BB95">
        <f t="shared" si="1"/>
        <v>993.22592491971147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163.90998532567809</v>
      </c>
      <c r="L96">
        <v>126.96742166729965</v>
      </c>
      <c r="M96">
        <v>31.192007349563617</v>
      </c>
      <c r="N96">
        <v>51.883204253084791</v>
      </c>
      <c r="O96">
        <v>73.289840942331793</v>
      </c>
      <c r="P96">
        <v>21.641623407267581</v>
      </c>
      <c r="Q96">
        <v>9.5863222748815176</v>
      </c>
      <c r="R96">
        <v>18.611548049731837</v>
      </c>
      <c r="S96">
        <v>11.587662397179789</v>
      </c>
      <c r="T96">
        <v>0</v>
      </c>
      <c r="U96">
        <v>51.762781743328496</v>
      </c>
      <c r="V96">
        <v>9.1042522432701904</v>
      </c>
      <c r="W96">
        <v>15.28026743315508</v>
      </c>
      <c r="X96">
        <v>64.786412394570988</v>
      </c>
      <c r="Y96">
        <v>0</v>
      </c>
      <c r="Z96">
        <v>8.6352868799999989</v>
      </c>
      <c r="AA96">
        <v>18.511436735999997</v>
      </c>
      <c r="AB96">
        <v>17.352844703999999</v>
      </c>
      <c r="AC96">
        <v>12.7643852736</v>
      </c>
      <c r="AD96">
        <v>16.071074640000003</v>
      </c>
      <c r="AE96">
        <v>21.7125353952</v>
      </c>
      <c r="AF96">
        <v>6.1515000000000013</v>
      </c>
      <c r="AG96">
        <v>26.2819848</v>
      </c>
      <c r="AH96">
        <v>67.1714676</v>
      </c>
      <c r="AI96">
        <v>6.1501175999999997</v>
      </c>
      <c r="AJ96">
        <v>0</v>
      </c>
      <c r="AK96">
        <v>22.073040000000006</v>
      </c>
      <c r="AL96">
        <v>59.209269999999997</v>
      </c>
      <c r="AM96">
        <v>4.6368595428571426</v>
      </c>
      <c r="AN96">
        <v>0</v>
      </c>
      <c r="AO96">
        <v>13.299854400000001</v>
      </c>
      <c r="AP96">
        <v>0</v>
      </c>
      <c r="AQ96">
        <v>43.145960000000002</v>
      </c>
      <c r="AR96">
        <v>19.395071999999999</v>
      </c>
      <c r="AS96">
        <v>13.884078240000001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33.346628317802335</v>
      </c>
      <c r="BB96">
        <f t="shared" si="1"/>
        <v>992.70346897519823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164.31329146976699</v>
      </c>
      <c r="L97">
        <v>126.96742166729965</v>
      </c>
      <c r="M97">
        <v>31.192007349563617</v>
      </c>
      <c r="N97">
        <v>51.883204253084791</v>
      </c>
      <c r="O97">
        <v>73.289840942331793</v>
      </c>
      <c r="P97">
        <v>21.641623407267581</v>
      </c>
      <c r="Q97">
        <v>9.5863222748815176</v>
      </c>
      <c r="R97">
        <v>18.611548049731837</v>
      </c>
      <c r="S97">
        <v>11.587662397179789</v>
      </c>
      <c r="T97">
        <v>0</v>
      </c>
      <c r="U97">
        <v>51.762781743328496</v>
      </c>
      <c r="V97">
        <v>9.1042522432701904</v>
      </c>
      <c r="W97">
        <v>15.28026743315508</v>
      </c>
      <c r="X97">
        <v>64.786412394570988</v>
      </c>
      <c r="Y97">
        <v>0</v>
      </c>
      <c r="Z97">
        <v>8.6352868799999989</v>
      </c>
      <c r="AA97">
        <v>18.511436735999997</v>
      </c>
      <c r="AB97">
        <v>17.352844703999999</v>
      </c>
      <c r="AC97">
        <v>12.7643852736</v>
      </c>
      <c r="AD97">
        <v>16.071074640000003</v>
      </c>
      <c r="AE97">
        <v>21.7125353952</v>
      </c>
      <c r="AF97">
        <v>6.1515000000000013</v>
      </c>
      <c r="AG97">
        <v>26.2819848</v>
      </c>
      <c r="AH97">
        <v>67.1714676</v>
      </c>
      <c r="AI97">
        <v>6.1501175999999997</v>
      </c>
      <c r="AJ97">
        <v>0</v>
      </c>
      <c r="AK97">
        <v>22.073040000000006</v>
      </c>
      <c r="AL97">
        <v>59.209269999999997</v>
      </c>
      <c r="AM97">
        <v>4.6368595428571426</v>
      </c>
      <c r="AN97">
        <v>0</v>
      </c>
      <c r="AO97">
        <v>13.299854400000001</v>
      </c>
      <c r="AP97">
        <v>0</v>
      </c>
      <c r="AQ97">
        <v>43.145960000000002</v>
      </c>
      <c r="AR97">
        <v>19.395071999999999</v>
      </c>
      <c r="AS97">
        <v>13.884078240000001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33.359735767377835</v>
      </c>
      <c r="BB97">
        <f t="shared" si="1"/>
        <v>993.09366766971164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163.97048204383972</v>
      </c>
      <c r="L98">
        <v>126.96742166729965</v>
      </c>
      <c r="M98">
        <v>31.192007349563617</v>
      </c>
      <c r="N98">
        <v>51.883204253084791</v>
      </c>
      <c r="O98">
        <v>73.289840942331793</v>
      </c>
      <c r="P98">
        <v>21.641623407267581</v>
      </c>
      <c r="Q98">
        <v>9.5863222748815176</v>
      </c>
      <c r="R98">
        <v>18.611548049731837</v>
      </c>
      <c r="S98">
        <v>11.587662397179789</v>
      </c>
      <c r="T98">
        <v>0</v>
      </c>
      <c r="U98">
        <v>51.762781743328496</v>
      </c>
      <c r="V98">
        <v>9.1042522432701904</v>
      </c>
      <c r="W98">
        <v>15.28026743315508</v>
      </c>
      <c r="X98">
        <v>64.786412394570988</v>
      </c>
      <c r="Y98">
        <v>0</v>
      </c>
      <c r="Z98">
        <v>8.6352868799999989</v>
      </c>
      <c r="AA98">
        <v>18.511436735999997</v>
      </c>
      <c r="AB98">
        <v>17.352844703999999</v>
      </c>
      <c r="AC98">
        <v>12.7643852736</v>
      </c>
      <c r="AD98">
        <v>16.071074640000003</v>
      </c>
      <c r="AE98">
        <v>21.7125353952</v>
      </c>
      <c r="AF98">
        <v>6.1515000000000013</v>
      </c>
      <c r="AG98">
        <v>26.2819848</v>
      </c>
      <c r="AH98">
        <v>67.1714676</v>
      </c>
      <c r="AI98">
        <v>6.1501175999999997</v>
      </c>
      <c r="AJ98">
        <v>0</v>
      </c>
      <c r="AK98">
        <v>22.073040000000006</v>
      </c>
      <c r="AL98">
        <v>59.209269999999997</v>
      </c>
      <c r="AM98">
        <v>4.6368595428571426</v>
      </c>
      <c r="AN98">
        <v>0</v>
      </c>
      <c r="AO98">
        <v>13.299854400000001</v>
      </c>
      <c r="AP98">
        <v>0</v>
      </c>
      <c r="AQ98">
        <v>43.145960000000002</v>
      </c>
      <c r="AR98">
        <v>19.395071999999999</v>
      </c>
      <c r="AS98">
        <v>13.884078240000001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33.348594461126403</v>
      </c>
      <c r="BB98">
        <f t="shared" si="1"/>
        <v>992.76199955003585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3.5166486868497691</v>
      </c>
      <c r="L99">
        <f t="shared" si="2"/>
        <v>2.7768176691199069</v>
      </c>
      <c r="M99">
        <f t="shared" si="2"/>
        <v>0.74860817638952637</v>
      </c>
      <c r="N99">
        <f t="shared" si="2"/>
        <v>1.2451969020740359</v>
      </c>
      <c r="O99">
        <f t="shared" si="2"/>
        <v>1.7589561826159601</v>
      </c>
      <c r="P99">
        <f t="shared" si="2"/>
        <v>0.51870531021476529</v>
      </c>
      <c r="Q99">
        <f t="shared" si="2"/>
        <v>0.2195914827801867</v>
      </c>
      <c r="R99">
        <f t="shared" si="2"/>
        <v>0.42047654639544391</v>
      </c>
      <c r="S99">
        <f t="shared" si="2"/>
        <v>0.27006755802121091</v>
      </c>
      <c r="T99">
        <f t="shared" si="2"/>
        <v>0</v>
      </c>
      <c r="U99">
        <f t="shared" si="2"/>
        <v>1.212668324790777</v>
      </c>
      <c r="V99">
        <f t="shared" si="2"/>
        <v>0.21850007827088444</v>
      </c>
      <c r="W99">
        <f t="shared" si="2"/>
        <v>0.36672641839572273</v>
      </c>
      <c r="X99">
        <f t="shared" si="2"/>
        <v>1.5548738974697041</v>
      </c>
      <c r="Y99">
        <f t="shared" si="2"/>
        <v>0</v>
      </c>
      <c r="Z99">
        <f t="shared" si="2"/>
        <v>9.3548941200000055E-2</v>
      </c>
      <c r="AA99">
        <f t="shared" si="2"/>
        <v>0.29842578892799976</v>
      </c>
      <c r="AB99">
        <f t="shared" si="2"/>
        <v>0.376393973976</v>
      </c>
      <c r="AC99">
        <f t="shared" si="2"/>
        <v>0.26888387669280045</v>
      </c>
      <c r="AD99">
        <f t="shared" si="2"/>
        <v>0.38831661576000026</v>
      </c>
      <c r="AE99">
        <f t="shared" si="2"/>
        <v>0.4278849207048</v>
      </c>
      <c r="AF99">
        <f t="shared" si="2"/>
        <v>0.21263685000000015</v>
      </c>
      <c r="AG99">
        <f t="shared" si="2"/>
        <v>0.6307676351999989</v>
      </c>
      <c r="AH99">
        <f t="shared" si="2"/>
        <v>1.6144235917200016</v>
      </c>
      <c r="AI99">
        <f t="shared" si="2"/>
        <v>0.19945949580000025</v>
      </c>
      <c r="AJ99">
        <f t="shared" si="2"/>
        <v>0</v>
      </c>
      <c r="AK99">
        <f t="shared" si="2"/>
        <v>0.52975296000000005</v>
      </c>
      <c r="AL99">
        <f t="shared" si="2"/>
        <v>1.4335925299999996</v>
      </c>
      <c r="AM99">
        <f t="shared" si="2"/>
        <v>0.10838659181428585</v>
      </c>
      <c r="AN99">
        <f t="shared" si="2"/>
        <v>0</v>
      </c>
      <c r="AO99">
        <f t="shared" si="2"/>
        <v>0.31680769679999948</v>
      </c>
      <c r="AP99">
        <f t="shared" si="2"/>
        <v>6.0846833880000034E-2</v>
      </c>
      <c r="AQ99">
        <f t="shared" si="2"/>
        <v>0.37687210000000027</v>
      </c>
      <c r="AR99">
        <f t="shared" si="2"/>
        <v>0.47348219520000034</v>
      </c>
      <c r="AS99">
        <f t="shared" si="2"/>
        <v>0.33351328368000011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0.74658457668861999</v>
      </c>
      <c r="BB99">
        <f t="shared" si="1"/>
        <v>22.225248538055148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51.792132120078648</v>
      </c>
      <c r="L3">
        <v>65.250516013146708</v>
      </c>
      <c r="M3">
        <v>0</v>
      </c>
      <c r="N3">
        <v>29.999015489629823</v>
      </c>
      <c r="O3">
        <v>50.375784057668206</v>
      </c>
      <c r="P3">
        <v>53.899567572704804</v>
      </c>
      <c r="Q3">
        <v>5.54290047393365</v>
      </c>
      <c r="R3">
        <v>10.768036128717696</v>
      </c>
      <c r="S3">
        <v>6.6983097532314924</v>
      </c>
      <c r="T3">
        <v>0</v>
      </c>
      <c r="U3">
        <v>243.6819773124426</v>
      </c>
      <c r="V3">
        <v>5.2703389830508476</v>
      </c>
      <c r="W3">
        <v>8.8393969251336895</v>
      </c>
      <c r="X3">
        <v>37.46770030762108</v>
      </c>
      <c r="Y3">
        <v>0</v>
      </c>
      <c r="Z3">
        <v>0</v>
      </c>
      <c r="AA3">
        <v>10.70561232</v>
      </c>
      <c r="AB3">
        <v>10.035570479999999</v>
      </c>
      <c r="AC3">
        <v>7.3819532319999999</v>
      </c>
      <c r="AD3">
        <v>9.2942917999999999</v>
      </c>
      <c r="AE3">
        <v>7.8211680000000001</v>
      </c>
      <c r="AF3">
        <v>0</v>
      </c>
      <c r="AG3">
        <v>0</v>
      </c>
      <c r="AH3">
        <v>38.846886999999988</v>
      </c>
      <c r="AI3">
        <v>3.556762</v>
      </c>
      <c r="AJ3">
        <v>0</v>
      </c>
      <c r="AK3">
        <v>12.76308</v>
      </c>
      <c r="AL3">
        <v>20.155330000000003</v>
      </c>
      <c r="AM3">
        <v>2.6812342857142855</v>
      </c>
      <c r="AN3">
        <v>0</v>
      </c>
      <c r="AO3">
        <v>7.6169519999999995</v>
      </c>
      <c r="AP3">
        <v>3.2862773999999999</v>
      </c>
      <c r="AQ3">
        <v>0</v>
      </c>
      <c r="AR3">
        <v>10.094975999999999</v>
      </c>
      <c r="AS3">
        <v>8.234507279999999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23.466959340709543</v>
      </c>
      <c r="BB3">
        <f>SUM(B3:AZ3)-BA3</f>
        <v>698.59331759436384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51.792132120078648</v>
      </c>
      <c r="L4">
        <v>65.250970983451765</v>
      </c>
      <c r="M4">
        <v>0</v>
      </c>
      <c r="N4">
        <v>29.999015489629823</v>
      </c>
      <c r="O4">
        <v>50.375784057668206</v>
      </c>
      <c r="P4">
        <v>53.899567572704804</v>
      </c>
      <c r="Q4">
        <v>5.54290047393365</v>
      </c>
      <c r="R4">
        <v>10.768036128717696</v>
      </c>
      <c r="S4">
        <v>6.6983097532314924</v>
      </c>
      <c r="T4">
        <v>0</v>
      </c>
      <c r="U4">
        <v>243.6819773124426</v>
      </c>
      <c r="V4">
        <v>5.2703389830508476</v>
      </c>
      <c r="W4">
        <v>8.8393969251336895</v>
      </c>
      <c r="X4">
        <v>37.46770030762108</v>
      </c>
      <c r="Y4">
        <v>0</v>
      </c>
      <c r="Z4">
        <v>0</v>
      </c>
      <c r="AA4">
        <v>10.70561232</v>
      </c>
      <c r="AB4">
        <v>10.035570479999999</v>
      </c>
      <c r="AC4">
        <v>7.3819532319999999</v>
      </c>
      <c r="AD4">
        <v>9.2942917999999999</v>
      </c>
      <c r="AE4">
        <v>7.8211680000000001</v>
      </c>
      <c r="AF4">
        <v>0</v>
      </c>
      <c r="AG4">
        <v>0</v>
      </c>
      <c r="AH4">
        <v>38.846886999999988</v>
      </c>
      <c r="AI4">
        <v>3.556762</v>
      </c>
      <c r="AJ4">
        <v>0</v>
      </c>
      <c r="AK4">
        <v>12.76308</v>
      </c>
      <c r="AL4">
        <v>20.155330000000003</v>
      </c>
      <c r="AM4">
        <v>2.6812342857142855</v>
      </c>
      <c r="AN4">
        <v>0</v>
      </c>
      <c r="AO4">
        <v>7.6169519999999995</v>
      </c>
      <c r="AP4">
        <v>3.2862773999999999</v>
      </c>
      <c r="AQ4">
        <v>0</v>
      </c>
      <c r="AR4">
        <v>10.094975999999999</v>
      </c>
      <c r="AS4">
        <v>8.234507279999999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23.466974126908028</v>
      </c>
      <c r="BB4">
        <f t="shared" ref="BB4:BB67" si="0">SUM(B4:AZ4)-BA4</f>
        <v>698.59375777847049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51.792132120078648</v>
      </c>
      <c r="L5">
        <v>65.250627803277609</v>
      </c>
      <c r="M5">
        <v>0</v>
      </c>
      <c r="N5">
        <v>29.999015489629823</v>
      </c>
      <c r="O5">
        <v>50.375784057668206</v>
      </c>
      <c r="P5">
        <v>53.899567572704804</v>
      </c>
      <c r="Q5">
        <v>5.54290047393365</v>
      </c>
      <c r="R5">
        <v>10.768036128717696</v>
      </c>
      <c r="S5">
        <v>6.6983097532314924</v>
      </c>
      <c r="T5">
        <v>0</v>
      </c>
      <c r="U5">
        <v>243.6819773124426</v>
      </c>
      <c r="V5">
        <v>5.2703389830508476</v>
      </c>
      <c r="W5">
        <v>8.8393969251336895</v>
      </c>
      <c r="X5">
        <v>37.46770030762108</v>
      </c>
      <c r="Y5">
        <v>0</v>
      </c>
      <c r="Z5">
        <v>0</v>
      </c>
      <c r="AA5">
        <v>10.70561232</v>
      </c>
      <c r="AB5">
        <v>10.035570479999999</v>
      </c>
      <c r="AC5">
        <v>7.3819532319999999</v>
      </c>
      <c r="AD5">
        <v>9.2942917999999999</v>
      </c>
      <c r="AE5">
        <v>7.8211680000000001</v>
      </c>
      <c r="AF5">
        <v>0</v>
      </c>
      <c r="AG5">
        <v>0</v>
      </c>
      <c r="AH5">
        <v>38.846886999999988</v>
      </c>
      <c r="AI5">
        <v>3.556762</v>
      </c>
      <c r="AJ5">
        <v>0</v>
      </c>
      <c r="AK5">
        <v>12.76308</v>
      </c>
      <c r="AL5">
        <v>20.155330000000003</v>
      </c>
      <c r="AM5">
        <v>2.6812342857142855</v>
      </c>
      <c r="AN5">
        <v>0</v>
      </c>
      <c r="AO5">
        <v>7.6169519999999995</v>
      </c>
      <c r="AP5">
        <v>3.2862773999999999</v>
      </c>
      <c r="AQ5">
        <v>0</v>
      </c>
      <c r="AR5">
        <v>10.094975999999999</v>
      </c>
      <c r="AS5">
        <v>8.234507279999999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23.466962973543708</v>
      </c>
      <c r="BB5">
        <f t="shared" si="0"/>
        <v>698.59342575166079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51.792132120078648</v>
      </c>
      <c r="L6">
        <v>65.250627803277609</v>
      </c>
      <c r="M6">
        <v>0</v>
      </c>
      <c r="N6">
        <v>29.999015489629823</v>
      </c>
      <c r="O6">
        <v>50.375784057668206</v>
      </c>
      <c r="P6">
        <v>53.899567572704804</v>
      </c>
      <c r="Q6">
        <v>5.54290047393365</v>
      </c>
      <c r="R6">
        <v>10.768036128717696</v>
      </c>
      <c r="S6">
        <v>6.6983097532314924</v>
      </c>
      <c r="T6">
        <v>0</v>
      </c>
      <c r="U6">
        <v>243.6819773124426</v>
      </c>
      <c r="V6">
        <v>5.2703389830508476</v>
      </c>
      <c r="W6">
        <v>8.8393969251336895</v>
      </c>
      <c r="X6">
        <v>37.46770030762108</v>
      </c>
      <c r="Y6">
        <v>0</v>
      </c>
      <c r="Z6">
        <v>0</v>
      </c>
      <c r="AA6">
        <v>10.70561232</v>
      </c>
      <c r="AB6">
        <v>10.035570479999999</v>
      </c>
      <c r="AC6">
        <v>7.3819532319999999</v>
      </c>
      <c r="AD6">
        <v>9.2942917999999999</v>
      </c>
      <c r="AE6">
        <v>7.8211680000000001</v>
      </c>
      <c r="AF6">
        <v>0</v>
      </c>
      <c r="AG6">
        <v>0</v>
      </c>
      <c r="AH6">
        <v>38.846886999999988</v>
      </c>
      <c r="AI6">
        <v>3.556762</v>
      </c>
      <c r="AJ6">
        <v>0</v>
      </c>
      <c r="AK6">
        <v>12.76308</v>
      </c>
      <c r="AL6">
        <v>20.155330000000003</v>
      </c>
      <c r="AM6">
        <v>2.6812342857142855</v>
      </c>
      <c r="AN6">
        <v>0</v>
      </c>
      <c r="AO6">
        <v>7.6169519999999995</v>
      </c>
      <c r="AP6">
        <v>3.2862773999999999</v>
      </c>
      <c r="AQ6">
        <v>0</v>
      </c>
      <c r="AR6">
        <v>10.094975999999999</v>
      </c>
      <c r="AS6">
        <v>8.234507279999999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23.466962973543708</v>
      </c>
      <c r="BB6">
        <f t="shared" si="0"/>
        <v>698.59342575166079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51.792132120078648</v>
      </c>
      <c r="L7">
        <v>20.899280616504335</v>
      </c>
      <c r="M7">
        <v>0</v>
      </c>
      <c r="N7">
        <v>29.999015489629823</v>
      </c>
      <c r="O7">
        <v>50.375784057668206</v>
      </c>
      <c r="P7">
        <v>53.899567572704804</v>
      </c>
      <c r="Q7">
        <v>5.54290047393365</v>
      </c>
      <c r="R7">
        <v>10.768036128717696</v>
      </c>
      <c r="S7">
        <v>6.6983097532314924</v>
      </c>
      <c r="T7">
        <v>0</v>
      </c>
      <c r="U7">
        <v>243.6819773124426</v>
      </c>
      <c r="V7">
        <v>5.2703389830508476</v>
      </c>
      <c r="W7">
        <v>8.8393969251336895</v>
      </c>
      <c r="X7">
        <v>37.46770030762108</v>
      </c>
      <c r="Y7">
        <v>0</v>
      </c>
      <c r="Z7">
        <v>0</v>
      </c>
      <c r="AA7">
        <v>10.70561232</v>
      </c>
      <c r="AB7">
        <v>10.035570479999999</v>
      </c>
      <c r="AC7">
        <v>7.3819532319999999</v>
      </c>
      <c r="AD7">
        <v>9.2942917999999999</v>
      </c>
      <c r="AE7">
        <v>7.8211680000000001</v>
      </c>
      <c r="AF7">
        <v>0</v>
      </c>
      <c r="AG7">
        <v>0</v>
      </c>
      <c r="AH7">
        <v>38.846886999999988</v>
      </c>
      <c r="AI7">
        <v>3.556762</v>
      </c>
      <c r="AJ7">
        <v>0</v>
      </c>
      <c r="AK7">
        <v>12.76308</v>
      </c>
      <c r="AL7">
        <v>20.155330000000003</v>
      </c>
      <c r="AM7">
        <v>2.6812342857142855</v>
      </c>
      <c r="AN7">
        <v>0</v>
      </c>
      <c r="AO7">
        <v>7.6169519999999995</v>
      </c>
      <c r="AP7">
        <v>2.1149309999999995</v>
      </c>
      <c r="AQ7">
        <v>0</v>
      </c>
      <c r="AR7">
        <v>10.094975999999999</v>
      </c>
      <c r="AS7">
        <v>7.8586584000000004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21.975260344125619</v>
      </c>
      <c r="BB7">
        <f t="shared" si="0"/>
        <v>654.18658591430551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51.792132120078648</v>
      </c>
      <c r="L8">
        <v>20.899280616504335</v>
      </c>
      <c r="M8">
        <v>0</v>
      </c>
      <c r="N8">
        <v>29.999015489629823</v>
      </c>
      <c r="O8">
        <v>50.375784057668206</v>
      </c>
      <c r="P8">
        <v>53.899567572704804</v>
      </c>
      <c r="Q8">
        <v>5.54290047393365</v>
      </c>
      <c r="R8">
        <v>10.768036128717696</v>
      </c>
      <c r="S8">
        <v>6.6983097532314924</v>
      </c>
      <c r="T8">
        <v>0</v>
      </c>
      <c r="U8">
        <v>243.6819773124426</v>
      </c>
      <c r="V8">
        <v>5.2703389830508476</v>
      </c>
      <c r="W8">
        <v>8.8393969251336895</v>
      </c>
      <c r="X8">
        <v>37.46770030762108</v>
      </c>
      <c r="Y8">
        <v>0</v>
      </c>
      <c r="Z8">
        <v>0</v>
      </c>
      <c r="AA8">
        <v>10.70561232</v>
      </c>
      <c r="AB8">
        <v>10.035570479999999</v>
      </c>
      <c r="AC8">
        <v>7.3819532319999999</v>
      </c>
      <c r="AD8">
        <v>9.2942917999999999</v>
      </c>
      <c r="AE8">
        <v>7.8211680000000001</v>
      </c>
      <c r="AF8">
        <v>0</v>
      </c>
      <c r="AG8">
        <v>0</v>
      </c>
      <c r="AH8">
        <v>38.846886999999988</v>
      </c>
      <c r="AI8">
        <v>3.556762</v>
      </c>
      <c r="AJ8">
        <v>0</v>
      </c>
      <c r="AK8">
        <v>12.76308</v>
      </c>
      <c r="AL8">
        <v>20.155330000000003</v>
      </c>
      <c r="AM8">
        <v>2.6812342857142855</v>
      </c>
      <c r="AN8">
        <v>0</v>
      </c>
      <c r="AO8">
        <v>7.6169519999999995</v>
      </c>
      <c r="AP8">
        <v>2.1149309999999995</v>
      </c>
      <c r="AQ8">
        <v>0</v>
      </c>
      <c r="AR8">
        <v>10.094975999999999</v>
      </c>
      <c r="AS8">
        <v>7.8586584000000004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21.975260344125619</v>
      </c>
      <c r="BB8">
        <f t="shared" si="0"/>
        <v>654.18658591430551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51.792132120078648</v>
      </c>
      <c r="L9">
        <v>65.250261629898091</v>
      </c>
      <c r="M9">
        <v>0</v>
      </c>
      <c r="N9">
        <v>29.999015489629823</v>
      </c>
      <c r="O9">
        <v>50.375784057668206</v>
      </c>
      <c r="P9">
        <v>53.899567572704804</v>
      </c>
      <c r="Q9">
        <v>5.54290047393365</v>
      </c>
      <c r="R9">
        <v>10.768036128717696</v>
      </c>
      <c r="S9">
        <v>6.6983097532314924</v>
      </c>
      <c r="T9">
        <v>0</v>
      </c>
      <c r="U9">
        <v>243.6819773124426</v>
      </c>
      <c r="V9">
        <v>5.2703389830508476</v>
      </c>
      <c r="W9">
        <v>8.8393969251336895</v>
      </c>
      <c r="X9">
        <v>37.46770030762108</v>
      </c>
      <c r="Y9">
        <v>0</v>
      </c>
      <c r="Z9">
        <v>0</v>
      </c>
      <c r="AA9">
        <v>10.70561232</v>
      </c>
      <c r="AB9">
        <v>10.035570479999999</v>
      </c>
      <c r="AC9">
        <v>7.3819532319999999</v>
      </c>
      <c r="AD9">
        <v>9.2942917999999999</v>
      </c>
      <c r="AE9">
        <v>7.8211680000000001</v>
      </c>
      <c r="AF9">
        <v>0</v>
      </c>
      <c r="AG9">
        <v>0</v>
      </c>
      <c r="AH9">
        <v>38.846886999999988</v>
      </c>
      <c r="AI9">
        <v>3.556762</v>
      </c>
      <c r="AJ9">
        <v>0</v>
      </c>
      <c r="AK9">
        <v>12.76308</v>
      </c>
      <c r="AL9">
        <v>20.155330000000003</v>
      </c>
      <c r="AM9">
        <v>2.6812342857142855</v>
      </c>
      <c r="AN9">
        <v>0</v>
      </c>
      <c r="AO9">
        <v>7.6169519999999995</v>
      </c>
      <c r="AP9">
        <v>2.1149309999999995</v>
      </c>
      <c r="AQ9">
        <v>0</v>
      </c>
      <c r="AR9">
        <v>11.216639999999998</v>
      </c>
      <c r="AS9">
        <v>7.8586584000000004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23.453121280822788</v>
      </c>
      <c r="BB9">
        <f t="shared" si="0"/>
        <v>698.18136999100193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51.792132120078648</v>
      </c>
      <c r="L10">
        <v>65.250628773306801</v>
      </c>
      <c r="M10">
        <v>0</v>
      </c>
      <c r="N10">
        <v>29.999015489629823</v>
      </c>
      <c r="O10">
        <v>50.375784057668206</v>
      </c>
      <c r="P10">
        <v>53.899567572704804</v>
      </c>
      <c r="Q10">
        <v>5.54290047393365</v>
      </c>
      <c r="R10">
        <v>10.768036128717696</v>
      </c>
      <c r="S10">
        <v>6.6983097532314924</v>
      </c>
      <c r="T10">
        <v>0</v>
      </c>
      <c r="U10">
        <v>243.6819773124426</v>
      </c>
      <c r="V10">
        <v>5.2703389830508476</v>
      </c>
      <c r="W10">
        <v>8.8393969251336895</v>
      </c>
      <c r="X10">
        <v>37.46770030762108</v>
      </c>
      <c r="Y10">
        <v>0</v>
      </c>
      <c r="Z10">
        <v>0</v>
      </c>
      <c r="AA10">
        <v>10.70561232</v>
      </c>
      <c r="AB10">
        <v>10.035570479999999</v>
      </c>
      <c r="AC10">
        <v>7.3819532319999999</v>
      </c>
      <c r="AD10">
        <v>9.2942917999999999</v>
      </c>
      <c r="AE10">
        <v>7.8211680000000001</v>
      </c>
      <c r="AF10">
        <v>0</v>
      </c>
      <c r="AG10">
        <v>0</v>
      </c>
      <c r="AH10">
        <v>38.846886999999988</v>
      </c>
      <c r="AI10">
        <v>3.556762</v>
      </c>
      <c r="AJ10">
        <v>0</v>
      </c>
      <c r="AK10">
        <v>12.76308</v>
      </c>
      <c r="AL10">
        <v>20.155330000000003</v>
      </c>
      <c r="AM10">
        <v>2.6812342857142855</v>
      </c>
      <c r="AN10">
        <v>0</v>
      </c>
      <c r="AO10">
        <v>7.6169519999999995</v>
      </c>
      <c r="AP10">
        <v>2.1149309999999995</v>
      </c>
      <c r="AQ10">
        <v>0</v>
      </c>
      <c r="AR10">
        <v>11.216639999999998</v>
      </c>
      <c r="AS10">
        <v>7.8586584000000004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23.453133210143466</v>
      </c>
      <c r="BB10">
        <f t="shared" si="0"/>
        <v>698.18172520508995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51.792132120078648</v>
      </c>
      <c r="L11">
        <v>65.250730911781744</v>
      </c>
      <c r="M11">
        <v>0</v>
      </c>
      <c r="N11">
        <v>29.999015489629823</v>
      </c>
      <c r="O11">
        <v>50.375784057668206</v>
      </c>
      <c r="P11">
        <v>53.899567572704804</v>
      </c>
      <c r="Q11">
        <v>5.54290047393365</v>
      </c>
      <c r="R11">
        <v>10.768036128717696</v>
      </c>
      <c r="S11">
        <v>6.6983097532314924</v>
      </c>
      <c r="T11">
        <v>0</v>
      </c>
      <c r="U11">
        <v>243.6819773124426</v>
      </c>
      <c r="V11">
        <v>5.2703389830508476</v>
      </c>
      <c r="W11">
        <v>8.8393969251336895</v>
      </c>
      <c r="X11">
        <v>37.46770030762108</v>
      </c>
      <c r="Y11">
        <v>0</v>
      </c>
      <c r="Z11">
        <v>0</v>
      </c>
      <c r="AA11">
        <v>10.70561232</v>
      </c>
      <c r="AB11">
        <v>10.035570479999999</v>
      </c>
      <c r="AC11">
        <v>7.3819532319999999</v>
      </c>
      <c r="AD11">
        <v>9.2942917999999999</v>
      </c>
      <c r="AE11">
        <v>7.8211680000000001</v>
      </c>
      <c r="AF11">
        <v>0</v>
      </c>
      <c r="AG11">
        <v>0</v>
      </c>
      <c r="AH11">
        <v>38.846886999999988</v>
      </c>
      <c r="AI11">
        <v>3.556762</v>
      </c>
      <c r="AJ11">
        <v>0</v>
      </c>
      <c r="AK11">
        <v>12.76308</v>
      </c>
      <c r="AL11">
        <v>20.155330000000003</v>
      </c>
      <c r="AM11">
        <v>2.6812342857142855</v>
      </c>
      <c r="AN11">
        <v>0</v>
      </c>
      <c r="AO11">
        <v>7.6169519999999995</v>
      </c>
      <c r="AP11">
        <v>2.1149309999999995</v>
      </c>
      <c r="AQ11">
        <v>0</v>
      </c>
      <c r="AR11">
        <v>11.216639999999998</v>
      </c>
      <c r="AS11">
        <v>7.8586584000000004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23.453136524870818</v>
      </c>
      <c r="BB11">
        <f t="shared" si="0"/>
        <v>698.18182402883747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51.792132120078648</v>
      </c>
      <c r="L12">
        <v>65.250617816759785</v>
      </c>
      <c r="M12">
        <v>0</v>
      </c>
      <c r="N12">
        <v>29.999015489629823</v>
      </c>
      <c r="O12">
        <v>50.375784057668206</v>
      </c>
      <c r="P12">
        <v>53.899567572704804</v>
      </c>
      <c r="Q12">
        <v>5.54290047393365</v>
      </c>
      <c r="R12">
        <v>10.768036128717696</v>
      </c>
      <c r="S12">
        <v>6.6983097532314924</v>
      </c>
      <c r="T12">
        <v>0</v>
      </c>
      <c r="U12">
        <v>243.6819773124426</v>
      </c>
      <c r="V12">
        <v>5.2703389830508476</v>
      </c>
      <c r="W12">
        <v>8.8393969251336895</v>
      </c>
      <c r="X12">
        <v>37.46770030762108</v>
      </c>
      <c r="Y12">
        <v>0</v>
      </c>
      <c r="Z12">
        <v>0</v>
      </c>
      <c r="AA12">
        <v>10.70561232</v>
      </c>
      <c r="AB12">
        <v>10.035570479999999</v>
      </c>
      <c r="AC12">
        <v>7.3819532319999999</v>
      </c>
      <c r="AD12">
        <v>9.2942917999999999</v>
      </c>
      <c r="AE12">
        <v>7.8211680000000001</v>
      </c>
      <c r="AF12">
        <v>0</v>
      </c>
      <c r="AG12">
        <v>0</v>
      </c>
      <c r="AH12">
        <v>38.846886999999988</v>
      </c>
      <c r="AI12">
        <v>3.556762</v>
      </c>
      <c r="AJ12">
        <v>0</v>
      </c>
      <c r="AK12">
        <v>12.76308</v>
      </c>
      <c r="AL12">
        <v>20.155330000000003</v>
      </c>
      <c r="AM12">
        <v>2.6812342857142855</v>
      </c>
      <c r="AN12">
        <v>0</v>
      </c>
      <c r="AO12">
        <v>7.6169519999999995</v>
      </c>
      <c r="AP12">
        <v>2.1149309999999995</v>
      </c>
      <c r="AQ12">
        <v>0</v>
      </c>
      <c r="AR12">
        <v>11.216639999999998</v>
      </c>
      <c r="AS12">
        <v>7.8586584000000004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23.453132847865778</v>
      </c>
      <c r="BB12">
        <f t="shared" si="0"/>
        <v>698.18171461082079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51.792132120078648</v>
      </c>
      <c r="L13">
        <v>36.57898766275558</v>
      </c>
      <c r="M13">
        <v>0</v>
      </c>
      <c r="N13">
        <v>29.999015489629823</v>
      </c>
      <c r="O13">
        <v>50.375784057668206</v>
      </c>
      <c r="P13">
        <v>53.899567572704804</v>
      </c>
      <c r="Q13">
        <v>5.54290047393365</v>
      </c>
      <c r="R13">
        <v>10.768036128717696</v>
      </c>
      <c r="S13">
        <v>6.6983097532314924</v>
      </c>
      <c r="T13">
        <v>0</v>
      </c>
      <c r="U13">
        <v>243.6819773124426</v>
      </c>
      <c r="V13">
        <v>5.2703389830508476</v>
      </c>
      <c r="W13">
        <v>8.8393969251336895</v>
      </c>
      <c r="X13">
        <v>37.46770030762108</v>
      </c>
      <c r="Y13">
        <v>0</v>
      </c>
      <c r="Z13">
        <v>0</v>
      </c>
      <c r="AA13">
        <v>10.70561232</v>
      </c>
      <c r="AB13">
        <v>10.035570479999999</v>
      </c>
      <c r="AC13">
        <v>7.3819532319999999</v>
      </c>
      <c r="AD13">
        <v>9.2942917999999999</v>
      </c>
      <c r="AE13">
        <v>12.057633999999998</v>
      </c>
      <c r="AF13">
        <v>0</v>
      </c>
      <c r="AG13">
        <v>0</v>
      </c>
      <c r="AH13">
        <v>38.846886999999988</v>
      </c>
      <c r="AI13">
        <v>0.80835500000000005</v>
      </c>
      <c r="AJ13">
        <v>0</v>
      </c>
      <c r="AK13">
        <v>12.76308</v>
      </c>
      <c r="AL13">
        <v>20.155330000000003</v>
      </c>
      <c r="AM13">
        <v>2.6812342857142855</v>
      </c>
      <c r="AN13">
        <v>0</v>
      </c>
      <c r="AO13">
        <v>7.6169519999999995</v>
      </c>
      <c r="AP13">
        <v>2.1149309999999995</v>
      </c>
      <c r="AQ13">
        <v>0</v>
      </c>
      <c r="AR13">
        <v>11.216639999999998</v>
      </c>
      <c r="AS13">
        <v>7.8586584000000004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22.569666757128783</v>
      </c>
      <c r="BB13">
        <f t="shared" si="0"/>
        <v>671.88160954755358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51.792913419555596</v>
      </c>
      <c r="L14">
        <v>31.348988248270327</v>
      </c>
      <c r="M14">
        <v>0</v>
      </c>
      <c r="N14">
        <v>29.999015489629823</v>
      </c>
      <c r="O14">
        <v>50.375784057668206</v>
      </c>
      <c r="P14">
        <v>53.899567572704804</v>
      </c>
      <c r="Q14">
        <v>5.54290047393365</v>
      </c>
      <c r="R14">
        <v>10.768036128717696</v>
      </c>
      <c r="S14">
        <v>6.6983097532314924</v>
      </c>
      <c r="T14">
        <v>0</v>
      </c>
      <c r="U14">
        <v>243.6819773124426</v>
      </c>
      <c r="V14">
        <v>5.2703389830508476</v>
      </c>
      <c r="W14">
        <v>8.8393969251336895</v>
      </c>
      <c r="X14">
        <v>37.46770030762108</v>
      </c>
      <c r="Y14">
        <v>0</v>
      </c>
      <c r="Z14">
        <v>0</v>
      </c>
      <c r="AA14">
        <v>10.70561232</v>
      </c>
      <c r="AB14">
        <v>10.035570479999999</v>
      </c>
      <c r="AC14">
        <v>7.3819532319999999</v>
      </c>
      <c r="AD14">
        <v>9.2942917999999999</v>
      </c>
      <c r="AE14">
        <v>12.057633999999998</v>
      </c>
      <c r="AF14">
        <v>0</v>
      </c>
      <c r="AG14">
        <v>0</v>
      </c>
      <c r="AH14">
        <v>38.846886999999988</v>
      </c>
      <c r="AI14">
        <v>0.80835500000000005</v>
      </c>
      <c r="AJ14">
        <v>0</v>
      </c>
      <c r="AK14">
        <v>12.76308</v>
      </c>
      <c r="AL14">
        <v>20.155330000000003</v>
      </c>
      <c r="AM14">
        <v>2.6812342857142855</v>
      </c>
      <c r="AN14">
        <v>0</v>
      </c>
      <c r="AO14">
        <v>7.6169519999999995</v>
      </c>
      <c r="AP14">
        <v>2.1149309999999995</v>
      </c>
      <c r="AQ14">
        <v>0</v>
      </c>
      <c r="AR14">
        <v>11.216639999999998</v>
      </c>
      <c r="AS14">
        <v>7.8586584000000004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22.399717167555618</v>
      </c>
      <c r="BB14">
        <f t="shared" si="0"/>
        <v>666.82234102211839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51.792913419555596</v>
      </c>
      <c r="L15">
        <v>65.250628122394133</v>
      </c>
      <c r="M15">
        <v>0</v>
      </c>
      <c r="N15">
        <v>29.999015489629823</v>
      </c>
      <c r="O15">
        <v>50.375784057668206</v>
      </c>
      <c r="P15">
        <v>53.899567572704804</v>
      </c>
      <c r="Q15">
        <v>5.54290047393365</v>
      </c>
      <c r="R15">
        <v>10.768036128717696</v>
      </c>
      <c r="S15">
        <v>6.6983097532314924</v>
      </c>
      <c r="T15">
        <v>0</v>
      </c>
      <c r="U15">
        <v>239.59938021507966</v>
      </c>
      <c r="V15">
        <v>5.2703389830508476</v>
      </c>
      <c r="W15">
        <v>8.8393969251336895</v>
      </c>
      <c r="X15">
        <v>37.46770030762108</v>
      </c>
      <c r="Y15">
        <v>0</v>
      </c>
      <c r="Z15">
        <v>0</v>
      </c>
      <c r="AA15">
        <v>10.70561232</v>
      </c>
      <c r="AB15">
        <v>10.035570479999999</v>
      </c>
      <c r="AC15">
        <v>7.3819532319999999</v>
      </c>
      <c r="AD15">
        <v>9.2942917999999999</v>
      </c>
      <c r="AE15">
        <v>12.057633999999998</v>
      </c>
      <c r="AF15">
        <v>0</v>
      </c>
      <c r="AG15">
        <v>0</v>
      </c>
      <c r="AH15">
        <v>38.846886999999988</v>
      </c>
      <c r="AI15">
        <v>0.80835500000000005</v>
      </c>
      <c r="AJ15">
        <v>0</v>
      </c>
      <c r="AK15">
        <v>12.76308</v>
      </c>
      <c r="AL15">
        <v>20.155330000000003</v>
      </c>
      <c r="AM15">
        <v>2.6812342857142855</v>
      </c>
      <c r="AN15">
        <v>0</v>
      </c>
      <c r="AO15">
        <v>7.6169519999999995</v>
      </c>
      <c r="AP15">
        <v>3.2862773999999999</v>
      </c>
      <c r="AQ15">
        <v>0</v>
      </c>
      <c r="AR15">
        <v>11.216639999999998</v>
      </c>
      <c r="AS15">
        <v>8.234507279999999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23.419119194960508</v>
      </c>
      <c r="BB15">
        <f t="shared" si="0"/>
        <v>697.16917705147432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51.792913419555596</v>
      </c>
      <c r="L16">
        <v>41.79970626375237</v>
      </c>
      <c r="M16">
        <v>0</v>
      </c>
      <c r="N16">
        <v>29.999015489629823</v>
      </c>
      <c r="O16">
        <v>50.375784057668206</v>
      </c>
      <c r="P16">
        <v>53.899567572704804</v>
      </c>
      <c r="Q16">
        <v>5.54290047393365</v>
      </c>
      <c r="R16">
        <v>10.768036128717696</v>
      </c>
      <c r="S16">
        <v>6.6983097532314924</v>
      </c>
      <c r="T16">
        <v>0</v>
      </c>
      <c r="U16">
        <v>239.59938021507966</v>
      </c>
      <c r="V16">
        <v>5.2703389830508476</v>
      </c>
      <c r="W16">
        <v>8.8393969251336895</v>
      </c>
      <c r="X16">
        <v>37.46770030762108</v>
      </c>
      <c r="Y16">
        <v>0</v>
      </c>
      <c r="Z16">
        <v>0</v>
      </c>
      <c r="AA16">
        <v>10.70561232</v>
      </c>
      <c r="AB16">
        <v>10.035570479999999</v>
      </c>
      <c r="AC16">
        <v>7.3819532319999999</v>
      </c>
      <c r="AD16">
        <v>9.2942917999999999</v>
      </c>
      <c r="AE16">
        <v>12.057633999999998</v>
      </c>
      <c r="AF16">
        <v>0</v>
      </c>
      <c r="AG16">
        <v>0</v>
      </c>
      <c r="AH16">
        <v>38.846886999999988</v>
      </c>
      <c r="AI16">
        <v>0.80835500000000005</v>
      </c>
      <c r="AJ16">
        <v>0</v>
      </c>
      <c r="AK16">
        <v>12.76308</v>
      </c>
      <c r="AL16">
        <v>20.155330000000003</v>
      </c>
      <c r="AM16">
        <v>2.6812342857142855</v>
      </c>
      <c r="AN16">
        <v>0</v>
      </c>
      <c r="AO16">
        <v>7.6169519999999995</v>
      </c>
      <c r="AP16">
        <v>3.2862773999999999</v>
      </c>
      <c r="AQ16">
        <v>0</v>
      </c>
      <c r="AR16">
        <v>11.216639999999998</v>
      </c>
      <c r="AS16">
        <v>8.234507279999999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22.656964271111903</v>
      </c>
      <c r="BB16">
        <f t="shared" si="0"/>
        <v>674.48041011668136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51.792913419555596</v>
      </c>
      <c r="L17">
        <v>41.79970626375237</v>
      </c>
      <c r="M17">
        <v>0</v>
      </c>
      <c r="N17">
        <v>29.999015489629823</v>
      </c>
      <c r="O17">
        <v>50.375784057668206</v>
      </c>
      <c r="P17">
        <v>53.899567572704804</v>
      </c>
      <c r="Q17">
        <v>5.54290047393365</v>
      </c>
      <c r="R17">
        <v>10.768036128717696</v>
      </c>
      <c r="S17">
        <v>6.6983097532314924</v>
      </c>
      <c r="T17">
        <v>0</v>
      </c>
      <c r="U17">
        <v>239.59938021507966</v>
      </c>
      <c r="V17">
        <v>5.2703389830508476</v>
      </c>
      <c r="W17">
        <v>8.8393969251336895</v>
      </c>
      <c r="X17">
        <v>37.46770030762108</v>
      </c>
      <c r="Y17">
        <v>0</v>
      </c>
      <c r="Z17">
        <v>0</v>
      </c>
      <c r="AA17">
        <v>7.1370748799999992</v>
      </c>
      <c r="AB17">
        <v>10.035570479999999</v>
      </c>
      <c r="AC17">
        <v>7.3819532319999999</v>
      </c>
      <c r="AD17">
        <v>9.2942917999999999</v>
      </c>
      <c r="AE17">
        <v>12.057633999999998</v>
      </c>
      <c r="AF17">
        <v>0</v>
      </c>
      <c r="AG17">
        <v>0</v>
      </c>
      <c r="AH17">
        <v>38.846886999999988</v>
      </c>
      <c r="AI17">
        <v>0.80835500000000005</v>
      </c>
      <c r="AJ17">
        <v>0</v>
      </c>
      <c r="AK17">
        <v>12.76308</v>
      </c>
      <c r="AL17">
        <v>20.155330000000003</v>
      </c>
      <c r="AM17">
        <v>2.6812342857142855</v>
      </c>
      <c r="AN17">
        <v>0</v>
      </c>
      <c r="AO17">
        <v>7.4675999999999991</v>
      </c>
      <c r="AP17">
        <v>3.2862773999999999</v>
      </c>
      <c r="AQ17">
        <v>0</v>
      </c>
      <c r="AR17">
        <v>11.216639999999998</v>
      </c>
      <c r="AS17">
        <v>8.234507279999999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22.5361326611119</v>
      </c>
      <c r="BB17">
        <f t="shared" si="0"/>
        <v>670.88335228668132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51.792913419555596</v>
      </c>
      <c r="L18">
        <v>41.79970626375237</v>
      </c>
      <c r="M18">
        <v>0</v>
      </c>
      <c r="N18">
        <v>29.999015489629823</v>
      </c>
      <c r="O18">
        <v>50.375784057668206</v>
      </c>
      <c r="P18">
        <v>53.899567572704804</v>
      </c>
      <c r="Q18">
        <v>5.54290047393365</v>
      </c>
      <c r="R18">
        <v>10.768036128717696</v>
      </c>
      <c r="S18">
        <v>6.6983097532314924</v>
      </c>
      <c r="T18">
        <v>0</v>
      </c>
      <c r="U18">
        <v>239.59938021507966</v>
      </c>
      <c r="V18">
        <v>5.2703389830508476</v>
      </c>
      <c r="W18">
        <v>8.8393969251336895</v>
      </c>
      <c r="X18">
        <v>37.46770030762108</v>
      </c>
      <c r="Y18">
        <v>0</v>
      </c>
      <c r="Z18">
        <v>0</v>
      </c>
      <c r="AA18">
        <v>7.1370748799999992</v>
      </c>
      <c r="AB18">
        <v>10.035570479999999</v>
      </c>
      <c r="AC18">
        <v>7.3819532319999999</v>
      </c>
      <c r="AD18">
        <v>9.2942917999999999</v>
      </c>
      <c r="AE18">
        <v>12.057633999999998</v>
      </c>
      <c r="AF18">
        <v>0</v>
      </c>
      <c r="AG18">
        <v>0</v>
      </c>
      <c r="AH18">
        <v>38.846886999999988</v>
      </c>
      <c r="AI18">
        <v>0.80835500000000005</v>
      </c>
      <c r="AJ18">
        <v>0</v>
      </c>
      <c r="AK18">
        <v>12.76308</v>
      </c>
      <c r="AL18">
        <v>20.155330000000003</v>
      </c>
      <c r="AM18">
        <v>2.6812342857142855</v>
      </c>
      <c r="AN18">
        <v>0</v>
      </c>
      <c r="AO18">
        <v>7.4675999999999991</v>
      </c>
      <c r="AP18">
        <v>3.2862773999999999</v>
      </c>
      <c r="AQ18">
        <v>0</v>
      </c>
      <c r="AR18">
        <v>11.216639999999998</v>
      </c>
      <c r="AS18">
        <v>8.234507279999999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22.5361326611119</v>
      </c>
      <c r="BB18">
        <f t="shared" si="0"/>
        <v>670.88335228668132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51.792913419555596</v>
      </c>
      <c r="L19">
        <v>20.89930796018621</v>
      </c>
      <c r="M19">
        <v>0</v>
      </c>
      <c r="N19">
        <v>29.999015489629823</v>
      </c>
      <c r="O19">
        <v>50.375784057668206</v>
      </c>
      <c r="P19">
        <v>53.899567572704804</v>
      </c>
      <c r="Q19">
        <v>5.54290047393365</v>
      </c>
      <c r="R19">
        <v>10.768036128717696</v>
      </c>
      <c r="S19">
        <v>6.6983097532314924</v>
      </c>
      <c r="T19">
        <v>0</v>
      </c>
      <c r="U19">
        <v>239.59938021507966</v>
      </c>
      <c r="V19">
        <v>5.2703389830508476</v>
      </c>
      <c r="W19">
        <v>8.8393969251336895</v>
      </c>
      <c r="X19">
        <v>37.46770030762108</v>
      </c>
      <c r="Y19">
        <v>0</v>
      </c>
      <c r="Z19">
        <v>0</v>
      </c>
      <c r="AA19">
        <v>7.1370748799999992</v>
      </c>
      <c r="AB19">
        <v>10.035570479999999</v>
      </c>
      <c r="AC19">
        <v>7.3819532319999999</v>
      </c>
      <c r="AD19">
        <v>9.2942917999999999</v>
      </c>
      <c r="AE19">
        <v>12.057633999999998</v>
      </c>
      <c r="AF19">
        <v>0</v>
      </c>
      <c r="AG19">
        <v>0</v>
      </c>
      <c r="AH19">
        <v>38.846886999999988</v>
      </c>
      <c r="AI19">
        <v>0.80835500000000005</v>
      </c>
      <c r="AJ19">
        <v>0</v>
      </c>
      <c r="AK19">
        <v>12.76308</v>
      </c>
      <c r="AL19">
        <v>20.155330000000003</v>
      </c>
      <c r="AM19">
        <v>2.6812342857142855</v>
      </c>
      <c r="AN19">
        <v>0</v>
      </c>
      <c r="AO19">
        <v>7.4675999999999991</v>
      </c>
      <c r="AP19">
        <v>3.2862773999999999</v>
      </c>
      <c r="AQ19">
        <v>0</v>
      </c>
      <c r="AR19">
        <v>11.216639999999998</v>
      </c>
      <c r="AS19">
        <v>7.9269945599999998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21.846875578246014</v>
      </c>
      <c r="BB19">
        <f t="shared" si="0"/>
        <v>650.36469834598108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31.349005766851363</v>
      </c>
      <c r="L20">
        <v>20.89930796018621</v>
      </c>
      <c r="M20">
        <v>0</v>
      </c>
      <c r="N20">
        <v>29.999015489629823</v>
      </c>
      <c r="O20">
        <v>50.375784057668206</v>
      </c>
      <c r="P20">
        <v>53.899567572704804</v>
      </c>
      <c r="Q20">
        <v>5.54290047393365</v>
      </c>
      <c r="R20">
        <v>10.768036128717696</v>
      </c>
      <c r="S20">
        <v>6.6983097532314924</v>
      </c>
      <c r="T20">
        <v>0</v>
      </c>
      <c r="U20">
        <v>239.59938021507966</v>
      </c>
      <c r="V20">
        <v>0</v>
      </c>
      <c r="W20">
        <v>8.8393969251336895</v>
      </c>
      <c r="X20">
        <v>37.46770030762108</v>
      </c>
      <c r="Y20">
        <v>0</v>
      </c>
      <c r="Z20">
        <v>0</v>
      </c>
      <c r="AA20">
        <v>7.1370748799999992</v>
      </c>
      <c r="AB20">
        <v>10.035570479999999</v>
      </c>
      <c r="AC20">
        <v>7.3819532319999999</v>
      </c>
      <c r="AD20">
        <v>9.2942917999999999</v>
      </c>
      <c r="AE20">
        <v>12.057633999999998</v>
      </c>
      <c r="AF20">
        <v>0</v>
      </c>
      <c r="AG20">
        <v>0</v>
      </c>
      <c r="AH20">
        <v>38.846886999999988</v>
      </c>
      <c r="AI20">
        <v>0.80835500000000005</v>
      </c>
      <c r="AJ20">
        <v>0</v>
      </c>
      <c r="AK20">
        <v>12.76308</v>
      </c>
      <c r="AL20">
        <v>20.155330000000003</v>
      </c>
      <c r="AM20">
        <v>2.6812342857142855</v>
      </c>
      <c r="AN20">
        <v>0</v>
      </c>
      <c r="AO20">
        <v>7.4675999999999991</v>
      </c>
      <c r="AP20">
        <v>3.2862773999999999</v>
      </c>
      <c r="AQ20">
        <v>0</v>
      </c>
      <c r="AR20">
        <v>11.216639999999998</v>
      </c>
      <c r="AS20">
        <v>7.9269945599999998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21.011162541914153</v>
      </c>
      <c r="BB20">
        <f t="shared" si="0"/>
        <v>625.48616474655785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51.792913419555596</v>
      </c>
      <c r="L21">
        <v>41.79970626375237</v>
      </c>
      <c r="M21">
        <v>0</v>
      </c>
      <c r="N21">
        <v>29.999015489629823</v>
      </c>
      <c r="O21">
        <v>50.375784057668206</v>
      </c>
      <c r="P21">
        <v>54.269419537517692</v>
      </c>
      <c r="Q21">
        <v>5.54290047393365</v>
      </c>
      <c r="R21">
        <v>10.768036128717696</v>
      </c>
      <c r="S21">
        <v>6.6983097532314924</v>
      </c>
      <c r="T21">
        <v>0</v>
      </c>
      <c r="U21">
        <v>239.59938021507966</v>
      </c>
      <c r="V21">
        <v>5.2703389830508476</v>
      </c>
      <c r="W21">
        <v>8.8393969251336895</v>
      </c>
      <c r="X21">
        <v>37.46770030762108</v>
      </c>
      <c r="Y21">
        <v>0</v>
      </c>
      <c r="Z21">
        <v>0</v>
      </c>
      <c r="AA21">
        <v>7.1370748799999992</v>
      </c>
      <c r="AB21">
        <v>10.035570479999999</v>
      </c>
      <c r="AC21">
        <v>7.3819532319999999</v>
      </c>
      <c r="AD21">
        <v>9.2942917999999999</v>
      </c>
      <c r="AE21">
        <v>7.8211680000000001</v>
      </c>
      <c r="AF21">
        <v>0</v>
      </c>
      <c r="AG21">
        <v>0</v>
      </c>
      <c r="AH21">
        <v>38.846886999999988</v>
      </c>
      <c r="AI21">
        <v>3.556762</v>
      </c>
      <c r="AJ21">
        <v>0</v>
      </c>
      <c r="AK21">
        <v>12.76308</v>
      </c>
      <c r="AL21">
        <v>21.247200000000003</v>
      </c>
      <c r="AM21">
        <v>2.6812342857142855</v>
      </c>
      <c r="AN21">
        <v>0</v>
      </c>
      <c r="AO21">
        <v>7.4675999999999991</v>
      </c>
      <c r="AP21">
        <v>3.2862773999999999</v>
      </c>
      <c r="AQ21">
        <v>0</v>
      </c>
      <c r="AR21">
        <v>11.216639999999998</v>
      </c>
      <c r="AS21">
        <v>7.9269945599999998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22.52528250598899</v>
      </c>
      <c r="BB21">
        <f t="shared" si="0"/>
        <v>670.56035268661708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51.792913419555596</v>
      </c>
      <c r="L22">
        <v>65.250628122394133</v>
      </c>
      <c r="M22">
        <v>0</v>
      </c>
      <c r="N22">
        <v>29.999015489629823</v>
      </c>
      <c r="O22">
        <v>50.375784057668206</v>
      </c>
      <c r="P22">
        <v>54.269419537517692</v>
      </c>
      <c r="Q22">
        <v>5.54290047393365</v>
      </c>
      <c r="R22">
        <v>10.768036128717696</v>
      </c>
      <c r="S22">
        <v>6.6983097532314924</v>
      </c>
      <c r="T22">
        <v>0</v>
      </c>
      <c r="U22">
        <v>239.59938021507966</v>
      </c>
      <c r="V22">
        <v>5.2703389830508476</v>
      </c>
      <c r="W22">
        <v>8.8393969251336895</v>
      </c>
      <c r="X22">
        <v>37.46770030762108</v>
      </c>
      <c r="Y22">
        <v>0</v>
      </c>
      <c r="Z22">
        <v>0</v>
      </c>
      <c r="AA22">
        <v>7.1370748799999992</v>
      </c>
      <c r="AB22">
        <v>10.035570479999999</v>
      </c>
      <c r="AC22">
        <v>7.3819532319999999</v>
      </c>
      <c r="AD22">
        <v>9.2942917999999999</v>
      </c>
      <c r="AE22">
        <v>7.8211680000000001</v>
      </c>
      <c r="AF22">
        <v>0</v>
      </c>
      <c r="AG22">
        <v>0</v>
      </c>
      <c r="AH22">
        <v>38.846886999999988</v>
      </c>
      <c r="AI22">
        <v>3.556762</v>
      </c>
      <c r="AJ22">
        <v>0</v>
      </c>
      <c r="AK22">
        <v>12.76308</v>
      </c>
      <c r="AL22">
        <v>21.247200000000003</v>
      </c>
      <c r="AM22">
        <v>2.6812342857142855</v>
      </c>
      <c r="AN22">
        <v>0</v>
      </c>
      <c r="AO22">
        <v>7.4675999999999991</v>
      </c>
      <c r="AP22">
        <v>3.2862773999999999</v>
      </c>
      <c r="AQ22">
        <v>0</v>
      </c>
      <c r="AR22">
        <v>11.216639999999998</v>
      </c>
      <c r="AS22">
        <v>7.9269945599999998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23.287437429837595</v>
      </c>
      <c r="BB22">
        <f t="shared" si="0"/>
        <v>693.24911962141027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51.792132120078648</v>
      </c>
      <c r="L23">
        <v>65.250143823446535</v>
      </c>
      <c r="M23">
        <v>0</v>
      </c>
      <c r="N23">
        <v>29.999015489629823</v>
      </c>
      <c r="O23">
        <v>50.375784057668206</v>
      </c>
      <c r="P23">
        <v>54.269419537517692</v>
      </c>
      <c r="Q23">
        <v>5.54290047393365</v>
      </c>
      <c r="R23">
        <v>10.768036128717696</v>
      </c>
      <c r="S23">
        <v>6.6983097532314924</v>
      </c>
      <c r="T23">
        <v>0</v>
      </c>
      <c r="U23">
        <v>239.59938021507966</v>
      </c>
      <c r="V23">
        <v>5.2703389830508476</v>
      </c>
      <c r="W23">
        <v>8.8393969251336895</v>
      </c>
      <c r="X23">
        <v>37.46770030762108</v>
      </c>
      <c r="Y23">
        <v>0</v>
      </c>
      <c r="Z23">
        <v>0</v>
      </c>
      <c r="AA23">
        <v>7.1370748799999992</v>
      </c>
      <c r="AB23">
        <v>10.035570479999999</v>
      </c>
      <c r="AC23">
        <v>7.3819532319999999</v>
      </c>
      <c r="AD23">
        <v>9.2942917999999999</v>
      </c>
      <c r="AE23">
        <v>7.8211680000000001</v>
      </c>
      <c r="AF23">
        <v>0</v>
      </c>
      <c r="AG23">
        <v>0</v>
      </c>
      <c r="AH23">
        <v>38.846886999999988</v>
      </c>
      <c r="AI23">
        <v>0.80835500000000005</v>
      </c>
      <c r="AJ23">
        <v>0</v>
      </c>
      <c r="AK23">
        <v>12.76308</v>
      </c>
      <c r="AL23">
        <v>21.247200000000003</v>
      </c>
      <c r="AM23">
        <v>2.6812342857142855</v>
      </c>
      <c r="AN23">
        <v>0</v>
      </c>
      <c r="AO23">
        <v>7.4675999999999991</v>
      </c>
      <c r="AP23">
        <v>2.9283660000000005</v>
      </c>
      <c r="AQ23">
        <v>0</v>
      </c>
      <c r="AR23">
        <v>11.216639999999998</v>
      </c>
      <c r="AS23">
        <v>8.234507279999999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23.196434845122461</v>
      </c>
      <c r="BB23">
        <f t="shared" si="0"/>
        <v>690.54005092770069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51.792132120078648</v>
      </c>
      <c r="L24">
        <v>65.250276467469661</v>
      </c>
      <c r="M24">
        <v>0</v>
      </c>
      <c r="N24">
        <v>29.999015489629823</v>
      </c>
      <c r="O24">
        <v>50.375784057668206</v>
      </c>
      <c r="P24">
        <v>54.269419537517692</v>
      </c>
      <c r="Q24">
        <v>5.54290047393365</v>
      </c>
      <c r="R24">
        <v>10.768036128717696</v>
      </c>
      <c r="S24">
        <v>6.6983097532314924</v>
      </c>
      <c r="T24">
        <v>0</v>
      </c>
      <c r="U24">
        <v>239.59938021507966</v>
      </c>
      <c r="V24">
        <v>5.2703389830508476</v>
      </c>
      <c r="W24">
        <v>8.8393969251336895</v>
      </c>
      <c r="X24">
        <v>37.46770030762108</v>
      </c>
      <c r="Y24">
        <v>0</v>
      </c>
      <c r="Z24">
        <v>0</v>
      </c>
      <c r="AA24">
        <v>10.70561232</v>
      </c>
      <c r="AB24">
        <v>10.035570479999999</v>
      </c>
      <c r="AC24">
        <v>7.3819532319999999</v>
      </c>
      <c r="AD24">
        <v>9.2942917999999999</v>
      </c>
      <c r="AE24">
        <v>7.8211680000000001</v>
      </c>
      <c r="AF24">
        <v>0</v>
      </c>
      <c r="AG24">
        <v>0</v>
      </c>
      <c r="AH24">
        <v>38.846886999999988</v>
      </c>
      <c r="AI24">
        <v>0.80835500000000005</v>
      </c>
      <c r="AJ24">
        <v>0</v>
      </c>
      <c r="AK24">
        <v>12.76308</v>
      </c>
      <c r="AL24">
        <v>21.247200000000003</v>
      </c>
      <c r="AM24">
        <v>2.6812342857142855</v>
      </c>
      <c r="AN24">
        <v>0</v>
      </c>
      <c r="AO24">
        <v>7.4675999999999991</v>
      </c>
      <c r="AP24">
        <v>2.9283660000000005</v>
      </c>
      <c r="AQ24">
        <v>0</v>
      </c>
      <c r="AR24">
        <v>11.216639999999998</v>
      </c>
      <c r="AS24">
        <v>8.234507279999999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23.312416826064506</v>
      </c>
      <c r="BB24">
        <f t="shared" si="0"/>
        <v>693.99273903078176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51.792132120078648</v>
      </c>
      <c r="L25">
        <v>65.250276467469661</v>
      </c>
      <c r="M25">
        <v>0</v>
      </c>
      <c r="N25">
        <v>29.999015489629823</v>
      </c>
      <c r="O25">
        <v>50.375784057668206</v>
      </c>
      <c r="P25">
        <v>54.269419537517692</v>
      </c>
      <c r="Q25">
        <v>5.54290047393365</v>
      </c>
      <c r="R25">
        <v>10.768036128717696</v>
      </c>
      <c r="S25">
        <v>6.6983097532314924</v>
      </c>
      <c r="T25">
        <v>0</v>
      </c>
      <c r="U25">
        <v>227.8116980833201</v>
      </c>
      <c r="V25">
        <v>5.2703389830508476</v>
      </c>
      <c r="W25">
        <v>8.8393969251336895</v>
      </c>
      <c r="X25">
        <v>37.46770030762108</v>
      </c>
      <c r="Y25">
        <v>0</v>
      </c>
      <c r="Z25">
        <v>0</v>
      </c>
      <c r="AA25">
        <v>10.70561232</v>
      </c>
      <c r="AB25">
        <v>10.035570479999999</v>
      </c>
      <c r="AC25">
        <v>7.3819532319999999</v>
      </c>
      <c r="AD25">
        <v>9.2942917999999999</v>
      </c>
      <c r="AE25">
        <v>7.8211680000000001</v>
      </c>
      <c r="AF25">
        <v>0</v>
      </c>
      <c r="AG25">
        <v>0</v>
      </c>
      <c r="AH25">
        <v>38.846886999999988</v>
      </c>
      <c r="AI25">
        <v>0.80835500000000005</v>
      </c>
      <c r="AJ25">
        <v>0</v>
      </c>
      <c r="AK25">
        <v>12.76308</v>
      </c>
      <c r="AL25">
        <v>21.247200000000003</v>
      </c>
      <c r="AM25">
        <v>2.6812342857142855</v>
      </c>
      <c r="AN25">
        <v>0</v>
      </c>
      <c r="AO25">
        <v>7.4675999999999991</v>
      </c>
      <c r="AP25">
        <v>2.9283660000000005</v>
      </c>
      <c r="AQ25">
        <v>0</v>
      </c>
      <c r="AR25">
        <v>11.216639999999998</v>
      </c>
      <c r="AS25">
        <v>8.234507279999999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22.929317505925283</v>
      </c>
      <c r="BB25">
        <f t="shared" si="0"/>
        <v>682.58815621916142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51.792132120078648</v>
      </c>
      <c r="L26">
        <v>65.250303658011518</v>
      </c>
      <c r="M26">
        <v>0</v>
      </c>
      <c r="N26">
        <v>29.999015489629823</v>
      </c>
      <c r="O26">
        <v>50.375784057668206</v>
      </c>
      <c r="P26">
        <v>54.269419537517692</v>
      </c>
      <c r="Q26">
        <v>5.54290047393365</v>
      </c>
      <c r="R26">
        <v>10.768036128717696</v>
      </c>
      <c r="S26">
        <v>6.6983097532314924</v>
      </c>
      <c r="T26">
        <v>0</v>
      </c>
      <c r="U26">
        <v>227.8116980833201</v>
      </c>
      <c r="V26">
        <v>5.2703389830508476</v>
      </c>
      <c r="W26">
        <v>8.8393969251336895</v>
      </c>
      <c r="X26">
        <v>37.46770030762108</v>
      </c>
      <c r="Y26">
        <v>0</v>
      </c>
      <c r="Z26">
        <v>0</v>
      </c>
      <c r="AA26">
        <v>10.70561232</v>
      </c>
      <c r="AB26">
        <v>10.035570479999999</v>
      </c>
      <c r="AC26">
        <v>7.3819532319999999</v>
      </c>
      <c r="AD26">
        <v>9.2942917999999999</v>
      </c>
      <c r="AE26">
        <v>7.8211680000000001</v>
      </c>
      <c r="AF26">
        <v>0</v>
      </c>
      <c r="AG26">
        <v>0</v>
      </c>
      <c r="AH26">
        <v>38.846886999999988</v>
      </c>
      <c r="AI26">
        <v>4.2034459999999996</v>
      </c>
      <c r="AJ26">
        <v>0</v>
      </c>
      <c r="AK26">
        <v>12.76308</v>
      </c>
      <c r="AL26">
        <v>21.247200000000003</v>
      </c>
      <c r="AM26">
        <v>2.6812342857142855</v>
      </c>
      <c r="AN26">
        <v>0</v>
      </c>
      <c r="AO26">
        <v>7.4675999999999991</v>
      </c>
      <c r="AP26">
        <v>2.9283660000000005</v>
      </c>
      <c r="AQ26">
        <v>0</v>
      </c>
      <c r="AR26">
        <v>11.216639999999998</v>
      </c>
      <c r="AS26">
        <v>8.234507279999999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23.039658783630415</v>
      </c>
      <c r="BB26">
        <f t="shared" si="0"/>
        <v>685.87293313199814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51.792132120078648</v>
      </c>
      <c r="L27">
        <v>65.250171089427127</v>
      </c>
      <c r="M27">
        <v>0</v>
      </c>
      <c r="N27">
        <v>29.999015489629823</v>
      </c>
      <c r="O27">
        <v>50.375784057668206</v>
      </c>
      <c r="P27">
        <v>54.269419537517692</v>
      </c>
      <c r="Q27">
        <v>5.54290047393365</v>
      </c>
      <c r="R27">
        <v>10.768036128717696</v>
      </c>
      <c r="S27">
        <v>6.6983097532314924</v>
      </c>
      <c r="T27">
        <v>0</v>
      </c>
      <c r="U27">
        <v>227.8116980833201</v>
      </c>
      <c r="V27">
        <v>5.2703389830508476</v>
      </c>
      <c r="W27">
        <v>8.8393969251336895</v>
      </c>
      <c r="X27">
        <v>37.46770030762108</v>
      </c>
      <c r="Y27">
        <v>0</v>
      </c>
      <c r="Z27">
        <v>0</v>
      </c>
      <c r="AA27">
        <v>10.70561232</v>
      </c>
      <c r="AB27">
        <v>10.035570479999999</v>
      </c>
      <c r="AC27">
        <v>7.3819532319999999</v>
      </c>
      <c r="AD27">
        <v>9.2942917999999999</v>
      </c>
      <c r="AE27">
        <v>7.8211680000000001</v>
      </c>
      <c r="AF27">
        <v>0</v>
      </c>
      <c r="AG27">
        <v>0</v>
      </c>
      <c r="AH27">
        <v>38.846886999999988</v>
      </c>
      <c r="AI27">
        <v>4.8501300000000001</v>
      </c>
      <c r="AJ27">
        <v>0</v>
      </c>
      <c r="AK27">
        <v>12.76308</v>
      </c>
      <c r="AL27">
        <v>21.247200000000003</v>
      </c>
      <c r="AM27">
        <v>2.6812342857142855</v>
      </c>
      <c r="AN27">
        <v>0</v>
      </c>
      <c r="AO27">
        <v>7.4675999999999991</v>
      </c>
      <c r="AP27">
        <v>2.5379171999999999</v>
      </c>
      <c r="AQ27">
        <v>0</v>
      </c>
      <c r="AR27">
        <v>11.216639999999998</v>
      </c>
      <c r="AS27">
        <v>8.0294988000000007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23.041319699140189</v>
      </c>
      <c r="BB27">
        <f t="shared" si="0"/>
        <v>685.92236636790415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51.792132120078648</v>
      </c>
      <c r="L28">
        <v>65.250198329221249</v>
      </c>
      <c r="M28">
        <v>0</v>
      </c>
      <c r="N28">
        <v>29.999015489629823</v>
      </c>
      <c r="O28">
        <v>50.375784057668206</v>
      </c>
      <c r="P28">
        <v>54.269419537517692</v>
      </c>
      <c r="Q28">
        <v>5.54290047393365</v>
      </c>
      <c r="R28">
        <v>10.768036128717696</v>
      </c>
      <c r="S28">
        <v>6.6983097532314924</v>
      </c>
      <c r="T28">
        <v>0</v>
      </c>
      <c r="U28">
        <v>227.8116980833201</v>
      </c>
      <c r="V28">
        <v>5.2703389830508476</v>
      </c>
      <c r="W28">
        <v>8.8393969251336895</v>
      </c>
      <c r="X28">
        <v>37.46770030762108</v>
      </c>
      <c r="Y28">
        <v>0</v>
      </c>
      <c r="Z28">
        <v>0</v>
      </c>
      <c r="AA28">
        <v>10.70561232</v>
      </c>
      <c r="AB28">
        <v>10.035570479999999</v>
      </c>
      <c r="AC28">
        <v>7.3819532319999999</v>
      </c>
      <c r="AD28">
        <v>9.2942917999999999</v>
      </c>
      <c r="AE28">
        <v>7.8211680000000001</v>
      </c>
      <c r="AF28">
        <v>0</v>
      </c>
      <c r="AG28">
        <v>0</v>
      </c>
      <c r="AH28">
        <v>38.846886999999988</v>
      </c>
      <c r="AI28">
        <v>16.813783999999998</v>
      </c>
      <c r="AJ28">
        <v>0</v>
      </c>
      <c r="AK28">
        <v>12.76308</v>
      </c>
      <c r="AL28">
        <v>21.247200000000003</v>
      </c>
      <c r="AM28">
        <v>2.6812342857142855</v>
      </c>
      <c r="AN28">
        <v>0</v>
      </c>
      <c r="AO28">
        <v>7.4675999999999991</v>
      </c>
      <c r="AP28">
        <v>2.5379171999999999</v>
      </c>
      <c r="AQ28">
        <v>0</v>
      </c>
      <c r="AR28">
        <v>11.216639999999998</v>
      </c>
      <c r="AS28">
        <v>8.0294988000000007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23.430139212446051</v>
      </c>
      <c r="BB28">
        <f t="shared" si="0"/>
        <v>697.49722809439254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51.792132120078648</v>
      </c>
      <c r="L29">
        <v>65.251155025358841</v>
      </c>
      <c r="M29">
        <v>0</v>
      </c>
      <c r="N29">
        <v>29.999015489629823</v>
      </c>
      <c r="O29">
        <v>50.375784057668206</v>
      </c>
      <c r="P29">
        <v>54.269419537517692</v>
      </c>
      <c r="Q29">
        <v>5.54290047393365</v>
      </c>
      <c r="R29">
        <v>10.768036128717696</v>
      </c>
      <c r="S29">
        <v>6.6983097532314924</v>
      </c>
      <c r="T29">
        <v>0</v>
      </c>
      <c r="U29">
        <v>227.8116980833201</v>
      </c>
      <c r="V29">
        <v>5.2703389830508476</v>
      </c>
      <c r="W29">
        <v>8.8393969251336895</v>
      </c>
      <c r="X29">
        <v>37.46770030762108</v>
      </c>
      <c r="Y29">
        <v>0</v>
      </c>
      <c r="Z29">
        <v>0</v>
      </c>
      <c r="AA29">
        <v>10.70561232</v>
      </c>
      <c r="AB29">
        <v>10.035570479999999</v>
      </c>
      <c r="AC29">
        <v>7.3819532319999999</v>
      </c>
      <c r="AD29">
        <v>9.2942917999999999</v>
      </c>
      <c r="AE29">
        <v>7.8211680000000001</v>
      </c>
      <c r="AF29">
        <v>0</v>
      </c>
      <c r="AG29">
        <v>0</v>
      </c>
      <c r="AH29">
        <v>38.846886999999988</v>
      </c>
      <c r="AI29">
        <v>16.813783999999998</v>
      </c>
      <c r="AJ29">
        <v>0</v>
      </c>
      <c r="AK29">
        <v>12.76308</v>
      </c>
      <c r="AL29">
        <v>21.247200000000003</v>
      </c>
      <c r="AM29">
        <v>2.6812342857142855</v>
      </c>
      <c r="AN29">
        <v>0</v>
      </c>
      <c r="AO29">
        <v>7.4675999999999991</v>
      </c>
      <c r="AP29">
        <v>2.5379171999999999</v>
      </c>
      <c r="AQ29">
        <v>0</v>
      </c>
      <c r="AR29">
        <v>11.216639999999998</v>
      </c>
      <c r="AS29">
        <v>8.0294988000000007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23.430170305045841</v>
      </c>
      <c r="BB29">
        <f t="shared" si="0"/>
        <v>697.49815369793032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51.792132120078648</v>
      </c>
      <c r="L30">
        <v>65.25111152654685</v>
      </c>
      <c r="M30">
        <v>0</v>
      </c>
      <c r="N30">
        <v>29.999015489629823</v>
      </c>
      <c r="O30">
        <v>50.375784057668206</v>
      </c>
      <c r="P30">
        <v>54.269419537517692</v>
      </c>
      <c r="Q30">
        <v>5.54290047393365</v>
      </c>
      <c r="R30">
        <v>10.768036128717696</v>
      </c>
      <c r="S30">
        <v>6.6983097532314924</v>
      </c>
      <c r="T30">
        <v>0</v>
      </c>
      <c r="U30">
        <v>227.8116980833201</v>
      </c>
      <c r="V30">
        <v>5.2703389830508476</v>
      </c>
      <c r="W30">
        <v>8.8393969251336895</v>
      </c>
      <c r="X30">
        <v>37.46770030762108</v>
      </c>
      <c r="Y30">
        <v>0</v>
      </c>
      <c r="Z30">
        <v>0</v>
      </c>
      <c r="AA30">
        <v>10.70561232</v>
      </c>
      <c r="AB30">
        <v>10.035570479999999</v>
      </c>
      <c r="AC30">
        <v>7.3819532319999999</v>
      </c>
      <c r="AD30">
        <v>9.2942917999999999</v>
      </c>
      <c r="AE30">
        <v>7.8211680000000001</v>
      </c>
      <c r="AF30">
        <v>0</v>
      </c>
      <c r="AG30">
        <v>0</v>
      </c>
      <c r="AH30">
        <v>38.846886999999988</v>
      </c>
      <c r="AI30">
        <v>16.813783999999998</v>
      </c>
      <c r="AJ30">
        <v>0</v>
      </c>
      <c r="AK30">
        <v>12.76308</v>
      </c>
      <c r="AL30">
        <v>21.247200000000003</v>
      </c>
      <c r="AM30">
        <v>2.6812342857142855</v>
      </c>
      <c r="AN30">
        <v>0</v>
      </c>
      <c r="AO30">
        <v>7.4675999999999991</v>
      </c>
      <c r="AP30">
        <v>2.5379171999999999</v>
      </c>
      <c r="AQ30">
        <v>0</v>
      </c>
      <c r="AR30">
        <v>11.216639999999998</v>
      </c>
      <c r="AS30">
        <v>8.0294988000000007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23.430168891347876</v>
      </c>
      <c r="BB30">
        <f t="shared" si="0"/>
        <v>697.49811161281616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51.792132120078648</v>
      </c>
      <c r="L31">
        <v>65.25012811584125</v>
      </c>
      <c r="M31">
        <v>0</v>
      </c>
      <c r="N31">
        <v>29.999015489629823</v>
      </c>
      <c r="O31">
        <v>50.375784057668206</v>
      </c>
      <c r="P31">
        <v>54.269419537517692</v>
      </c>
      <c r="Q31">
        <v>5.54290047393365</v>
      </c>
      <c r="R31">
        <v>10.768036128717696</v>
      </c>
      <c r="S31">
        <v>6.6983097532314924</v>
      </c>
      <c r="T31">
        <v>0</v>
      </c>
      <c r="U31">
        <v>227.8116980833201</v>
      </c>
      <c r="V31">
        <v>5.2703389830508476</v>
      </c>
      <c r="W31">
        <v>8.8393969251336895</v>
      </c>
      <c r="X31">
        <v>37.46770030762108</v>
      </c>
      <c r="Y31">
        <v>0</v>
      </c>
      <c r="Z31">
        <v>0</v>
      </c>
      <c r="AA31">
        <v>10.70561232</v>
      </c>
      <c r="AB31">
        <v>10.035570479999999</v>
      </c>
      <c r="AC31">
        <v>7.3819532319999999</v>
      </c>
      <c r="AD31">
        <v>9.2942917999999999</v>
      </c>
      <c r="AE31">
        <v>12.057633999999998</v>
      </c>
      <c r="AF31">
        <v>0</v>
      </c>
      <c r="AG31">
        <v>0</v>
      </c>
      <c r="AH31">
        <v>38.846886999999988</v>
      </c>
      <c r="AI31">
        <v>16.813783999999998</v>
      </c>
      <c r="AJ31">
        <v>0</v>
      </c>
      <c r="AK31">
        <v>12.76308</v>
      </c>
      <c r="AL31">
        <v>21.247200000000003</v>
      </c>
      <c r="AM31">
        <v>2.6812342857142855</v>
      </c>
      <c r="AN31">
        <v>0</v>
      </c>
      <c r="AO31">
        <v>7.4675999999999991</v>
      </c>
      <c r="AP31">
        <v>2.5379171999999999</v>
      </c>
      <c r="AQ31">
        <v>0</v>
      </c>
      <c r="AR31">
        <v>11.216639999999998</v>
      </c>
      <c r="AS31">
        <v>8.0294988000000007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23.567822202512062</v>
      </c>
      <c r="BB31">
        <f t="shared" si="0"/>
        <v>701.59594089094639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51.792132120078648</v>
      </c>
      <c r="L32">
        <v>65.250444112678849</v>
      </c>
      <c r="M32">
        <v>0</v>
      </c>
      <c r="N32">
        <v>29.999015489629823</v>
      </c>
      <c r="O32">
        <v>50.375784057668206</v>
      </c>
      <c r="P32">
        <v>54.269419537517692</v>
      </c>
      <c r="Q32">
        <v>5.54290047393365</v>
      </c>
      <c r="R32">
        <v>10.768036128717696</v>
      </c>
      <c r="S32">
        <v>6.6983097532314924</v>
      </c>
      <c r="T32">
        <v>0</v>
      </c>
      <c r="U32">
        <v>227.8116980833201</v>
      </c>
      <c r="V32">
        <v>5.2703389830508476</v>
      </c>
      <c r="W32">
        <v>8.8393969251336895</v>
      </c>
      <c r="X32">
        <v>37.46770030762108</v>
      </c>
      <c r="Y32">
        <v>0</v>
      </c>
      <c r="Z32">
        <v>0</v>
      </c>
      <c r="AA32">
        <v>10.70561232</v>
      </c>
      <c r="AB32">
        <v>10.035570479999999</v>
      </c>
      <c r="AC32">
        <v>7.3819532319999999</v>
      </c>
      <c r="AD32">
        <v>9.2942917999999999</v>
      </c>
      <c r="AE32">
        <v>12.057633999999998</v>
      </c>
      <c r="AF32">
        <v>0</v>
      </c>
      <c r="AG32">
        <v>0</v>
      </c>
      <c r="AH32">
        <v>38.846886999999988</v>
      </c>
      <c r="AI32">
        <v>16.813783999999998</v>
      </c>
      <c r="AJ32">
        <v>0</v>
      </c>
      <c r="AK32">
        <v>12.76308</v>
      </c>
      <c r="AL32">
        <v>21.247200000000003</v>
      </c>
      <c r="AM32">
        <v>2.6812342857142855</v>
      </c>
      <c r="AN32">
        <v>0</v>
      </c>
      <c r="AO32">
        <v>7.4675999999999991</v>
      </c>
      <c r="AP32">
        <v>2.5379171999999999</v>
      </c>
      <c r="AQ32">
        <v>0</v>
      </c>
      <c r="AR32">
        <v>11.216639999999998</v>
      </c>
      <c r="AS32">
        <v>8.0294988000000007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23.567832472405385</v>
      </c>
      <c r="BB32">
        <f t="shared" si="0"/>
        <v>701.59624661789064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51.792132120078648</v>
      </c>
      <c r="L33">
        <v>50.55269909090908</v>
      </c>
      <c r="M33">
        <v>0</v>
      </c>
      <c r="N33">
        <v>29.999015489629823</v>
      </c>
      <c r="O33">
        <v>50.375784057668206</v>
      </c>
      <c r="P33">
        <v>54.269419537517692</v>
      </c>
      <c r="Q33">
        <v>5.54290047393365</v>
      </c>
      <c r="R33">
        <v>10.768036128717696</v>
      </c>
      <c r="S33">
        <v>6.6983097532314924</v>
      </c>
      <c r="T33">
        <v>0</v>
      </c>
      <c r="U33">
        <v>227.8116980833201</v>
      </c>
      <c r="V33">
        <v>5.2703389830508476</v>
      </c>
      <c r="W33">
        <v>8.8393969251336895</v>
      </c>
      <c r="X33">
        <v>37.46770030762108</v>
      </c>
      <c r="Y33">
        <v>0</v>
      </c>
      <c r="Z33">
        <v>0</v>
      </c>
      <c r="AA33">
        <v>10.70561232</v>
      </c>
      <c r="AB33">
        <v>10.035570479999999</v>
      </c>
      <c r="AC33">
        <v>7.3819532319999999</v>
      </c>
      <c r="AD33">
        <v>9.2942917999999999</v>
      </c>
      <c r="AE33">
        <v>12.057633999999998</v>
      </c>
      <c r="AF33">
        <v>0</v>
      </c>
      <c r="AG33">
        <v>0</v>
      </c>
      <c r="AH33">
        <v>38.846886999999988</v>
      </c>
      <c r="AI33">
        <v>16.813783999999998</v>
      </c>
      <c r="AJ33">
        <v>0</v>
      </c>
      <c r="AK33">
        <v>12.76308</v>
      </c>
      <c r="AL33">
        <v>20.155330000000003</v>
      </c>
      <c r="AM33">
        <v>2.6812342857142855</v>
      </c>
      <c r="AN33">
        <v>0</v>
      </c>
      <c r="AO33">
        <v>7.4675999999999991</v>
      </c>
      <c r="AP33">
        <v>0.91104720000000006</v>
      </c>
      <c r="AQ33">
        <v>0</v>
      </c>
      <c r="AR33">
        <v>11.216639999999998</v>
      </c>
      <c r="AS33">
        <v>8.0294988000000007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23.001796735314102</v>
      </c>
      <c r="BB33">
        <f t="shared" si="0"/>
        <v>684.74579733321229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51.792132120078648</v>
      </c>
      <c r="L34">
        <v>50.563180666949513</v>
      </c>
      <c r="M34">
        <v>0</v>
      </c>
      <c r="N34">
        <v>29.999015489629823</v>
      </c>
      <c r="O34">
        <v>50.375784057668206</v>
      </c>
      <c r="P34">
        <v>54.269419537517692</v>
      </c>
      <c r="Q34">
        <v>5.54290047393365</v>
      </c>
      <c r="R34">
        <v>10.768036128717696</v>
      </c>
      <c r="S34">
        <v>6.6983097532314924</v>
      </c>
      <c r="T34">
        <v>0</v>
      </c>
      <c r="U34">
        <v>227.8116980833201</v>
      </c>
      <c r="V34">
        <v>5.2703389830508476</v>
      </c>
      <c r="W34">
        <v>8.8393969251336895</v>
      </c>
      <c r="X34">
        <v>37.46770030762108</v>
      </c>
      <c r="Y34">
        <v>0</v>
      </c>
      <c r="Z34">
        <v>0</v>
      </c>
      <c r="AA34">
        <v>7.1314563999999994</v>
      </c>
      <c r="AB34">
        <v>10.035570479999999</v>
      </c>
      <c r="AC34">
        <v>7.3819532319999999</v>
      </c>
      <c r="AD34">
        <v>9.2942917999999999</v>
      </c>
      <c r="AE34">
        <v>12.057633999999998</v>
      </c>
      <c r="AF34">
        <v>0</v>
      </c>
      <c r="AG34">
        <v>0</v>
      </c>
      <c r="AH34">
        <v>38.846886999999988</v>
      </c>
      <c r="AI34">
        <v>5.8201559999999999</v>
      </c>
      <c r="AJ34">
        <v>0</v>
      </c>
      <c r="AK34">
        <v>12.76308</v>
      </c>
      <c r="AL34">
        <v>20.155330000000003</v>
      </c>
      <c r="AM34">
        <v>2.6812342857142855</v>
      </c>
      <c r="AN34">
        <v>0</v>
      </c>
      <c r="AO34">
        <v>7.4675999999999991</v>
      </c>
      <c r="AP34">
        <v>0.91104720000000006</v>
      </c>
      <c r="AQ34">
        <v>0</v>
      </c>
      <c r="AR34">
        <v>11.216639999999998</v>
      </c>
      <c r="AS34">
        <v>8.0294988000000007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22.528684434535421</v>
      </c>
      <c r="BB34">
        <f t="shared" si="0"/>
        <v>670.66160729003138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51.792132120078648</v>
      </c>
      <c r="L35">
        <v>19.999931153921697</v>
      </c>
      <c r="M35">
        <v>0</v>
      </c>
      <c r="N35">
        <v>29.999015489629823</v>
      </c>
      <c r="O35">
        <v>50.375784057668206</v>
      </c>
      <c r="P35">
        <v>54.269419537517692</v>
      </c>
      <c r="Q35">
        <v>5.54290047393365</v>
      </c>
      <c r="R35">
        <v>10.768036128717696</v>
      </c>
      <c r="S35">
        <v>6.6983097532314924</v>
      </c>
      <c r="T35">
        <v>0</v>
      </c>
      <c r="U35">
        <v>227.8116980833201</v>
      </c>
      <c r="V35">
        <v>5.2703389830508476</v>
      </c>
      <c r="W35">
        <v>8.8393969251336895</v>
      </c>
      <c r="X35">
        <v>37.46770030762108</v>
      </c>
      <c r="Y35">
        <v>0</v>
      </c>
      <c r="Z35">
        <v>0</v>
      </c>
      <c r="AA35">
        <v>3.58860344</v>
      </c>
      <c r="AB35">
        <v>10.035570479999999</v>
      </c>
      <c r="AC35">
        <v>7.3819532319999999</v>
      </c>
      <c r="AD35">
        <v>9.2942917999999999</v>
      </c>
      <c r="AE35">
        <v>12.057633999999998</v>
      </c>
      <c r="AF35">
        <v>0</v>
      </c>
      <c r="AG35">
        <v>0</v>
      </c>
      <c r="AH35">
        <v>38.846886999999988</v>
      </c>
      <c r="AI35">
        <v>3.8801039999999998</v>
      </c>
      <c r="AJ35">
        <v>0</v>
      </c>
      <c r="AK35">
        <v>12.76308</v>
      </c>
      <c r="AL35">
        <v>20.155330000000003</v>
      </c>
      <c r="AM35">
        <v>1.3406171428571427</v>
      </c>
      <c r="AN35">
        <v>0</v>
      </c>
      <c r="AO35">
        <v>7.4675999999999991</v>
      </c>
      <c r="AP35">
        <v>0.97612199999999993</v>
      </c>
      <c r="AQ35">
        <v>0</v>
      </c>
      <c r="AR35">
        <v>11.216639999999998</v>
      </c>
      <c r="AS35">
        <v>8.0294988000000007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21.315729389615981</v>
      </c>
      <c r="BB35">
        <f t="shared" si="0"/>
        <v>634.5528655190659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51.792132120078648</v>
      </c>
      <c r="L36">
        <v>40.000422578474179</v>
      </c>
      <c r="M36">
        <v>0</v>
      </c>
      <c r="N36">
        <v>29.999015489629823</v>
      </c>
      <c r="O36">
        <v>50.375784057668206</v>
      </c>
      <c r="P36">
        <v>54.269419537517692</v>
      </c>
      <c r="Q36">
        <v>5.54290047393365</v>
      </c>
      <c r="R36">
        <v>10.768036128717696</v>
      </c>
      <c r="S36">
        <v>6.6983097532314924</v>
      </c>
      <c r="T36">
        <v>0</v>
      </c>
      <c r="U36">
        <v>227.8116980833201</v>
      </c>
      <c r="V36">
        <v>5.2703389830508476</v>
      </c>
      <c r="W36">
        <v>8.8393969251336895</v>
      </c>
      <c r="X36">
        <v>37.46770030762108</v>
      </c>
      <c r="Y36">
        <v>0</v>
      </c>
      <c r="Z36">
        <v>0</v>
      </c>
      <c r="AA36">
        <v>3.58860344</v>
      </c>
      <c r="AB36">
        <v>10.035570479999999</v>
      </c>
      <c r="AC36">
        <v>7.3819532319999999</v>
      </c>
      <c r="AD36">
        <v>9.2942917999999999</v>
      </c>
      <c r="AE36">
        <v>12.057633999999998</v>
      </c>
      <c r="AF36">
        <v>0</v>
      </c>
      <c r="AG36">
        <v>0</v>
      </c>
      <c r="AH36">
        <v>38.846886999999988</v>
      </c>
      <c r="AI36">
        <v>3.8801039999999998</v>
      </c>
      <c r="AJ36">
        <v>0</v>
      </c>
      <c r="AK36">
        <v>12.76308</v>
      </c>
      <c r="AL36">
        <v>20.155330000000003</v>
      </c>
      <c r="AM36">
        <v>1.3406171428571427</v>
      </c>
      <c r="AN36">
        <v>0</v>
      </c>
      <c r="AO36">
        <v>7.4675999999999991</v>
      </c>
      <c r="AP36">
        <v>0.97612199999999993</v>
      </c>
      <c r="AQ36">
        <v>0</v>
      </c>
      <c r="AR36">
        <v>11.216639999999998</v>
      </c>
      <c r="AS36">
        <v>8.0294988000000007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21.965745360913935</v>
      </c>
      <c r="BB36">
        <f t="shared" si="0"/>
        <v>653.90334097232039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51.792132120078648</v>
      </c>
      <c r="L37">
        <v>39.999813192104</v>
      </c>
      <c r="M37">
        <v>0</v>
      </c>
      <c r="N37">
        <v>29.999015489629823</v>
      </c>
      <c r="O37">
        <v>50.375784057668206</v>
      </c>
      <c r="P37">
        <v>54.269419537517692</v>
      </c>
      <c r="Q37">
        <v>5.54290047393365</v>
      </c>
      <c r="R37">
        <v>10.768036128717696</v>
      </c>
      <c r="S37">
        <v>6.6983097532314924</v>
      </c>
      <c r="T37">
        <v>0</v>
      </c>
      <c r="U37">
        <v>227.8116980833201</v>
      </c>
      <c r="V37">
        <v>5.2703389830508476</v>
      </c>
      <c r="W37">
        <v>8.8393969251336895</v>
      </c>
      <c r="X37">
        <v>37.46770030762108</v>
      </c>
      <c r="Y37">
        <v>0</v>
      </c>
      <c r="Z37">
        <v>0</v>
      </c>
      <c r="AA37">
        <v>1.4848840000000001</v>
      </c>
      <c r="AB37">
        <v>10.035570479999999</v>
      </c>
      <c r="AC37">
        <v>7.3819532319999999</v>
      </c>
      <c r="AD37">
        <v>9.2942917999999999</v>
      </c>
      <c r="AE37">
        <v>12.057633999999998</v>
      </c>
      <c r="AF37">
        <v>0</v>
      </c>
      <c r="AG37">
        <v>0</v>
      </c>
      <c r="AH37">
        <v>38.846886999999988</v>
      </c>
      <c r="AI37">
        <v>3.8801039999999998</v>
      </c>
      <c r="AJ37">
        <v>0</v>
      </c>
      <c r="AK37">
        <v>12.76308</v>
      </c>
      <c r="AL37">
        <v>20.155330000000003</v>
      </c>
      <c r="AM37">
        <v>1.3406171428571427</v>
      </c>
      <c r="AN37">
        <v>0</v>
      </c>
      <c r="AO37">
        <v>7.6916279999999997</v>
      </c>
      <c r="AP37">
        <v>2.6029919999999995</v>
      </c>
      <c r="AQ37">
        <v>0</v>
      </c>
      <c r="AR37">
        <v>11.216639999999998</v>
      </c>
      <c r="AS37">
        <v>8.0294988000000007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21.957508655856913</v>
      </c>
      <c r="BB37">
        <f t="shared" si="0"/>
        <v>653.65814685100713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51.792913419555596</v>
      </c>
      <c r="L38">
        <v>40.000078273466087</v>
      </c>
      <c r="M38">
        <v>0</v>
      </c>
      <c r="N38">
        <v>29.999015489629823</v>
      </c>
      <c r="O38">
        <v>50.375784057668206</v>
      </c>
      <c r="P38">
        <v>54.269419537517692</v>
      </c>
      <c r="Q38">
        <v>5.5430685990338153</v>
      </c>
      <c r="R38">
        <v>10.771534209757524</v>
      </c>
      <c r="S38">
        <v>6.6973819193324067</v>
      </c>
      <c r="T38">
        <v>0</v>
      </c>
      <c r="U38">
        <v>227.8116980833201</v>
      </c>
      <c r="V38">
        <v>5.2703389830508476</v>
      </c>
      <c r="W38">
        <v>8.8393969251336895</v>
      </c>
      <c r="X38">
        <v>37.46770030762108</v>
      </c>
      <c r="Y38">
        <v>0</v>
      </c>
      <c r="Z38">
        <v>0</v>
      </c>
      <c r="AA38">
        <v>0</v>
      </c>
      <c r="AB38">
        <v>10.035570479999999</v>
      </c>
      <c r="AC38">
        <v>7.3819532319999999</v>
      </c>
      <c r="AD38">
        <v>9.2942917999999999</v>
      </c>
      <c r="AE38">
        <v>12.057633999999998</v>
      </c>
      <c r="AF38">
        <v>0</v>
      </c>
      <c r="AG38">
        <v>0</v>
      </c>
      <c r="AH38">
        <v>38.846886999999988</v>
      </c>
      <c r="AI38">
        <v>3.8801039999999998</v>
      </c>
      <c r="AJ38">
        <v>0</v>
      </c>
      <c r="AK38">
        <v>12.76308</v>
      </c>
      <c r="AL38">
        <v>20.155330000000003</v>
      </c>
      <c r="AM38">
        <v>1.3406171428571427</v>
      </c>
      <c r="AN38">
        <v>0</v>
      </c>
      <c r="AO38">
        <v>7.6916279999999997</v>
      </c>
      <c r="AP38">
        <v>2.6029919999999995</v>
      </c>
      <c r="AQ38">
        <v>0</v>
      </c>
      <c r="AR38">
        <v>11.216639999999998</v>
      </c>
      <c r="AS38">
        <v>8.0294988000000007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21.909373056456985</v>
      </c>
      <c r="BB38">
        <f t="shared" si="0"/>
        <v>652.22518320348718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51.792913419555596</v>
      </c>
      <c r="L39">
        <v>20.89930796018621</v>
      </c>
      <c r="M39">
        <v>0</v>
      </c>
      <c r="N39">
        <v>29.999015489629823</v>
      </c>
      <c r="O39">
        <v>50.375784057668206</v>
      </c>
      <c r="P39">
        <v>54.269419537517692</v>
      </c>
      <c r="Q39">
        <v>5.5430685990338153</v>
      </c>
      <c r="R39">
        <v>10.771534209757524</v>
      </c>
      <c r="S39">
        <v>6.6973819193324067</v>
      </c>
      <c r="T39">
        <v>0</v>
      </c>
      <c r="U39">
        <v>227.8116980833201</v>
      </c>
      <c r="V39">
        <v>5.2703389830508476</v>
      </c>
      <c r="W39">
        <v>8.8393969251336895</v>
      </c>
      <c r="X39">
        <v>37.46770030762108</v>
      </c>
      <c r="Y39">
        <v>0</v>
      </c>
      <c r="Z39">
        <v>0</v>
      </c>
      <c r="AA39">
        <v>0</v>
      </c>
      <c r="AB39">
        <v>10.035570479999999</v>
      </c>
      <c r="AC39">
        <v>7.3819532319999999</v>
      </c>
      <c r="AD39">
        <v>9.2942917999999999</v>
      </c>
      <c r="AE39">
        <v>7.8211680000000001</v>
      </c>
      <c r="AF39">
        <v>0</v>
      </c>
      <c r="AG39">
        <v>0</v>
      </c>
      <c r="AH39">
        <v>38.846886999999988</v>
      </c>
      <c r="AI39">
        <v>3.8801039999999998</v>
      </c>
      <c r="AJ39">
        <v>0</v>
      </c>
      <c r="AK39">
        <v>12.76308</v>
      </c>
      <c r="AL39">
        <v>20.155330000000003</v>
      </c>
      <c r="AM39">
        <v>1.3406171428571427</v>
      </c>
      <c r="AN39">
        <v>0</v>
      </c>
      <c r="AO39">
        <v>7.6916279999999997</v>
      </c>
      <c r="AP39">
        <v>2.6029919999999995</v>
      </c>
      <c r="AQ39">
        <v>0</v>
      </c>
      <c r="AR39">
        <v>11.216639999999998</v>
      </c>
      <c r="AS39">
        <v>8.0294988000000007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21.150912749275385</v>
      </c>
      <c r="BB39">
        <f t="shared" si="0"/>
        <v>629.64640719738884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51.792913419555596</v>
      </c>
      <c r="L40">
        <v>20.89930796018621</v>
      </c>
      <c r="M40">
        <v>0</v>
      </c>
      <c r="N40">
        <v>29.999015489629823</v>
      </c>
      <c r="O40">
        <v>50.375784057668206</v>
      </c>
      <c r="P40">
        <v>54.269419537517692</v>
      </c>
      <c r="Q40">
        <v>5.5430685990338153</v>
      </c>
      <c r="R40">
        <v>10.771534209757524</v>
      </c>
      <c r="S40">
        <v>6.6973819193324067</v>
      </c>
      <c r="T40">
        <v>0</v>
      </c>
      <c r="U40">
        <v>227.8116980833201</v>
      </c>
      <c r="V40">
        <v>5.2703389830508476</v>
      </c>
      <c r="W40">
        <v>8.8393969251336895</v>
      </c>
      <c r="X40">
        <v>37.46770030762108</v>
      </c>
      <c r="Y40">
        <v>0</v>
      </c>
      <c r="Z40">
        <v>0</v>
      </c>
      <c r="AA40">
        <v>0</v>
      </c>
      <c r="AB40">
        <v>10.035570479999999</v>
      </c>
      <c r="AC40">
        <v>4.9163427199999985</v>
      </c>
      <c r="AD40">
        <v>9.2942917999999999</v>
      </c>
      <c r="AE40">
        <v>7.8211680000000001</v>
      </c>
      <c r="AF40">
        <v>0</v>
      </c>
      <c r="AG40">
        <v>0</v>
      </c>
      <c r="AH40">
        <v>38.846886999999988</v>
      </c>
      <c r="AI40">
        <v>3.8801039999999998</v>
      </c>
      <c r="AJ40">
        <v>0</v>
      </c>
      <c r="AK40">
        <v>12.76308</v>
      </c>
      <c r="AL40">
        <v>20.155330000000003</v>
      </c>
      <c r="AM40">
        <v>1.3406171428571427</v>
      </c>
      <c r="AN40">
        <v>0</v>
      </c>
      <c r="AO40">
        <v>7.6916279999999997</v>
      </c>
      <c r="AP40">
        <v>2.6029919999999995</v>
      </c>
      <c r="AQ40">
        <v>0</v>
      </c>
      <c r="AR40">
        <v>11.216639999999998</v>
      </c>
      <c r="AS40">
        <v>8.0294988000000007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21.070780575275386</v>
      </c>
      <c r="BB40">
        <f t="shared" si="0"/>
        <v>627.26092885938874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20.899299055637726</v>
      </c>
      <c r="L41">
        <v>20.030998561744461</v>
      </c>
      <c r="M41">
        <v>0</v>
      </c>
      <c r="N41">
        <v>29.999015489629823</v>
      </c>
      <c r="O41">
        <v>50.375784057668206</v>
      </c>
      <c r="P41">
        <v>54.269419537517692</v>
      </c>
      <c r="Q41">
        <v>5.5430685990338153</v>
      </c>
      <c r="R41">
        <v>10.771534209757524</v>
      </c>
      <c r="S41">
        <v>6.6973819193324067</v>
      </c>
      <c r="T41">
        <v>0</v>
      </c>
      <c r="U41">
        <v>227.8116980833201</v>
      </c>
      <c r="V41">
        <v>5.2703389830508476</v>
      </c>
      <c r="W41">
        <v>8.8393969251336895</v>
      </c>
      <c r="X41">
        <v>37.46770030762108</v>
      </c>
      <c r="Y41">
        <v>0</v>
      </c>
      <c r="Z41">
        <v>0</v>
      </c>
      <c r="AA41">
        <v>0</v>
      </c>
      <c r="AB41">
        <v>10.035570479999999</v>
      </c>
      <c r="AC41">
        <v>4.9163427199999985</v>
      </c>
      <c r="AD41">
        <v>9.2942917999999999</v>
      </c>
      <c r="AE41">
        <v>7.8211680000000001</v>
      </c>
      <c r="AF41">
        <v>0</v>
      </c>
      <c r="AG41">
        <v>0</v>
      </c>
      <c r="AH41">
        <v>38.846886999999988</v>
      </c>
      <c r="AI41">
        <v>3.8801039999999998</v>
      </c>
      <c r="AJ41">
        <v>0</v>
      </c>
      <c r="AK41">
        <v>12.76308</v>
      </c>
      <c r="AL41">
        <v>20.155330000000003</v>
      </c>
      <c r="AM41">
        <v>1.3406171428571427</v>
      </c>
      <c r="AN41">
        <v>0</v>
      </c>
      <c r="AO41">
        <v>7.6916279999999997</v>
      </c>
      <c r="AP41">
        <v>2.6029919999999995</v>
      </c>
      <c r="AQ41">
        <v>0</v>
      </c>
      <c r="AR41">
        <v>11.216639999999998</v>
      </c>
      <c r="AS41">
        <v>8.0294988000000007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20.038518171424457</v>
      </c>
      <c r="BB41">
        <f t="shared" si="0"/>
        <v>596.53126750088006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20.899299055637726</v>
      </c>
      <c r="L42">
        <v>20.030998561744461</v>
      </c>
      <c r="M42">
        <v>0</v>
      </c>
      <c r="N42">
        <v>29.999015489629823</v>
      </c>
      <c r="O42">
        <v>50.375784057668206</v>
      </c>
      <c r="P42">
        <v>54.269419537517692</v>
      </c>
      <c r="Q42">
        <v>5.5430685990338153</v>
      </c>
      <c r="R42">
        <v>10.771534209757524</v>
      </c>
      <c r="S42">
        <v>6.6973819193324067</v>
      </c>
      <c r="T42">
        <v>0</v>
      </c>
      <c r="U42">
        <v>227.8116980833201</v>
      </c>
      <c r="V42">
        <v>5.2703389830508476</v>
      </c>
      <c r="W42">
        <v>8.8393969251336895</v>
      </c>
      <c r="X42">
        <v>37.46770030762108</v>
      </c>
      <c r="Y42">
        <v>0</v>
      </c>
      <c r="Z42">
        <v>0</v>
      </c>
      <c r="AA42">
        <v>0</v>
      </c>
      <c r="AB42">
        <v>10.035570479999999</v>
      </c>
      <c r="AC42">
        <v>4.9163427199999985</v>
      </c>
      <c r="AD42">
        <v>9.2942917999999999</v>
      </c>
      <c r="AE42">
        <v>7.8211680000000001</v>
      </c>
      <c r="AF42">
        <v>0</v>
      </c>
      <c r="AG42">
        <v>0</v>
      </c>
      <c r="AH42">
        <v>38.846886999999988</v>
      </c>
      <c r="AI42">
        <v>3.8801039999999998</v>
      </c>
      <c r="AJ42">
        <v>0</v>
      </c>
      <c r="AK42">
        <v>12.76308</v>
      </c>
      <c r="AL42">
        <v>20.155330000000003</v>
      </c>
      <c r="AM42">
        <v>1.3406171428571427</v>
      </c>
      <c r="AN42">
        <v>0</v>
      </c>
      <c r="AO42">
        <v>7.6916279999999997</v>
      </c>
      <c r="AP42">
        <v>2.6029919999999995</v>
      </c>
      <c r="AQ42">
        <v>0</v>
      </c>
      <c r="AR42">
        <v>13.319759999999999</v>
      </c>
      <c r="AS42">
        <v>8.0294988000000007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20.106869571424454</v>
      </c>
      <c r="BB42">
        <f t="shared" si="0"/>
        <v>598.56603610088007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20.899299055637726</v>
      </c>
      <c r="L43">
        <v>20.030998561744461</v>
      </c>
      <c r="M43">
        <v>0</v>
      </c>
      <c r="N43">
        <v>29.999015489629823</v>
      </c>
      <c r="O43">
        <v>50.375784057668206</v>
      </c>
      <c r="P43">
        <v>54.269419537517692</v>
      </c>
      <c r="Q43">
        <v>5.5430685990338153</v>
      </c>
      <c r="R43">
        <v>10.771534209757524</v>
      </c>
      <c r="S43">
        <v>6.6973819193324067</v>
      </c>
      <c r="T43">
        <v>0</v>
      </c>
      <c r="U43">
        <v>227.8116980833201</v>
      </c>
      <c r="V43">
        <v>5.2703389830508476</v>
      </c>
      <c r="W43">
        <v>8.8393969251336895</v>
      </c>
      <c r="X43">
        <v>37.46770030762108</v>
      </c>
      <c r="Y43">
        <v>0</v>
      </c>
      <c r="Z43">
        <v>1.6646652</v>
      </c>
      <c r="AA43">
        <v>0</v>
      </c>
      <c r="AB43">
        <v>10.035570479999999</v>
      </c>
      <c r="AC43">
        <v>4.9163427199999985</v>
      </c>
      <c r="AD43">
        <v>9.2942917999999999</v>
      </c>
      <c r="AE43">
        <v>7.8211680000000001</v>
      </c>
      <c r="AF43">
        <v>0</v>
      </c>
      <c r="AG43">
        <v>0</v>
      </c>
      <c r="AH43">
        <v>38.846886999999988</v>
      </c>
      <c r="AI43">
        <v>0.64668399999999993</v>
      </c>
      <c r="AJ43">
        <v>0</v>
      </c>
      <c r="AK43">
        <v>12.76308</v>
      </c>
      <c r="AL43">
        <v>20.155330000000003</v>
      </c>
      <c r="AM43">
        <v>1.3406171428571427</v>
      </c>
      <c r="AN43">
        <v>0</v>
      </c>
      <c r="AO43">
        <v>7.6916279999999997</v>
      </c>
      <c r="AP43">
        <v>2.5379171999999999</v>
      </c>
      <c r="AQ43">
        <v>0</v>
      </c>
      <c r="AR43">
        <v>13.319759999999999</v>
      </c>
      <c r="AS43">
        <v>8.0294988000000007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20.053770109424448</v>
      </c>
      <c r="BB43">
        <f t="shared" si="0"/>
        <v>596.98530596288026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20.899299055637726</v>
      </c>
      <c r="L44">
        <v>20.030998561744461</v>
      </c>
      <c r="M44">
        <v>0</v>
      </c>
      <c r="N44">
        <v>29.999015489629823</v>
      </c>
      <c r="O44">
        <v>50.375784057668206</v>
      </c>
      <c r="P44">
        <v>54.269419537517692</v>
      </c>
      <c r="Q44">
        <v>5.5430685990338153</v>
      </c>
      <c r="R44">
        <v>10.771534209757524</v>
      </c>
      <c r="S44">
        <v>6.6973819193324067</v>
      </c>
      <c r="T44">
        <v>0</v>
      </c>
      <c r="U44">
        <v>227.8116980833201</v>
      </c>
      <c r="V44">
        <v>5.2673186119873812</v>
      </c>
      <c r="W44">
        <v>8.8393969251336895</v>
      </c>
      <c r="X44">
        <v>37.46770030762108</v>
      </c>
      <c r="Y44">
        <v>0</v>
      </c>
      <c r="Z44">
        <v>1.6646652</v>
      </c>
      <c r="AA44">
        <v>0</v>
      </c>
      <c r="AB44">
        <v>10.035570479999999</v>
      </c>
      <c r="AC44">
        <v>4.9163427199999985</v>
      </c>
      <c r="AD44">
        <v>9.2942917999999999</v>
      </c>
      <c r="AE44">
        <v>7.8211680000000001</v>
      </c>
      <c r="AF44">
        <v>0</v>
      </c>
      <c r="AG44">
        <v>0</v>
      </c>
      <c r="AH44">
        <v>38.846886999999988</v>
      </c>
      <c r="AI44">
        <v>0.64668399999999993</v>
      </c>
      <c r="AJ44">
        <v>0</v>
      </c>
      <c r="AK44">
        <v>12.76308</v>
      </c>
      <c r="AL44">
        <v>20.155330000000003</v>
      </c>
      <c r="AM44">
        <v>1.3406171428571427</v>
      </c>
      <c r="AN44">
        <v>0</v>
      </c>
      <c r="AO44">
        <v>7.6916279999999997</v>
      </c>
      <c r="AP44">
        <v>2.5379171999999999</v>
      </c>
      <c r="AQ44">
        <v>0</v>
      </c>
      <c r="AR44">
        <v>13.319759999999999</v>
      </c>
      <c r="AS44">
        <v>8.0294988000000007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20.053671947364883</v>
      </c>
      <c r="BB44">
        <f t="shared" si="0"/>
        <v>596.98238375387632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20.796400334254681</v>
      </c>
      <c r="L45">
        <v>20.143971686746983</v>
      </c>
      <c r="M45">
        <v>0</v>
      </c>
      <c r="N45">
        <v>29.999015489629823</v>
      </c>
      <c r="O45">
        <v>50.375784057668206</v>
      </c>
      <c r="P45">
        <v>54.269419537517692</v>
      </c>
      <c r="Q45">
        <v>2.0362595599393019</v>
      </c>
      <c r="R45">
        <v>5.0874306996171237</v>
      </c>
      <c r="S45">
        <v>3.0498876871880194</v>
      </c>
      <c r="T45">
        <v>0</v>
      </c>
      <c r="U45">
        <v>227.8116980833201</v>
      </c>
      <c r="V45">
        <v>5.2703389830508476</v>
      </c>
      <c r="W45">
        <v>8.8393969251336895</v>
      </c>
      <c r="X45">
        <v>37.46770030762108</v>
      </c>
      <c r="Y45">
        <v>0</v>
      </c>
      <c r="Z45">
        <v>1.6646652</v>
      </c>
      <c r="AA45">
        <v>0</v>
      </c>
      <c r="AB45">
        <v>10.035570479999999</v>
      </c>
      <c r="AC45">
        <v>4.9163427199999985</v>
      </c>
      <c r="AD45">
        <v>9.2942917999999999</v>
      </c>
      <c r="AE45">
        <v>12.556885224</v>
      </c>
      <c r="AF45">
        <v>0</v>
      </c>
      <c r="AG45">
        <v>0</v>
      </c>
      <c r="AH45">
        <v>38.846886999999988</v>
      </c>
      <c r="AI45">
        <v>0.64668399999999993</v>
      </c>
      <c r="AJ45">
        <v>0</v>
      </c>
      <c r="AK45">
        <v>12.76308</v>
      </c>
      <c r="AL45">
        <v>20.155330000000003</v>
      </c>
      <c r="AM45">
        <v>1.3406171428571427</v>
      </c>
      <c r="AN45">
        <v>0</v>
      </c>
      <c r="AO45">
        <v>7.6916279999999997</v>
      </c>
      <c r="AP45">
        <v>2.5379171999999999</v>
      </c>
      <c r="AQ45">
        <v>0</v>
      </c>
      <c r="AR45">
        <v>13.319759999999999</v>
      </c>
      <c r="AS45">
        <v>8.0294988000000007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19.790759920548517</v>
      </c>
      <c r="BB45">
        <f t="shared" si="0"/>
        <v>589.15570099799629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26.004101386268559</v>
      </c>
      <c r="L46">
        <v>20.143971686746983</v>
      </c>
      <c r="M46">
        <v>0</v>
      </c>
      <c r="N46">
        <v>29.999015489629823</v>
      </c>
      <c r="O46">
        <v>50.375784057668206</v>
      </c>
      <c r="P46">
        <v>54.269419537517692</v>
      </c>
      <c r="Q46">
        <v>2.0375984754376062</v>
      </c>
      <c r="R46">
        <v>5.0927149690489593</v>
      </c>
      <c r="S46">
        <v>3.0488249999999999</v>
      </c>
      <c r="T46">
        <v>0</v>
      </c>
      <c r="U46">
        <v>227.8116980833201</v>
      </c>
      <c r="V46">
        <v>5.2703389830508476</v>
      </c>
      <c r="W46">
        <v>8.8393969251336895</v>
      </c>
      <c r="X46">
        <v>37.46770030762108</v>
      </c>
      <c r="Y46">
        <v>0</v>
      </c>
      <c r="Z46">
        <v>3.3293303999999999</v>
      </c>
      <c r="AA46">
        <v>0</v>
      </c>
      <c r="AB46">
        <v>10.035570479999999</v>
      </c>
      <c r="AC46">
        <v>4.9163427199999985</v>
      </c>
      <c r="AD46">
        <v>9.2942917999999999</v>
      </c>
      <c r="AE46">
        <v>12.556885224</v>
      </c>
      <c r="AF46">
        <v>0</v>
      </c>
      <c r="AG46">
        <v>0</v>
      </c>
      <c r="AH46">
        <v>38.846886999999988</v>
      </c>
      <c r="AI46">
        <v>0.64668399999999993</v>
      </c>
      <c r="AJ46">
        <v>0</v>
      </c>
      <c r="AK46">
        <v>12.76308</v>
      </c>
      <c r="AL46">
        <v>20.155330000000003</v>
      </c>
      <c r="AM46">
        <v>1.3406171428571427</v>
      </c>
      <c r="AN46">
        <v>0</v>
      </c>
      <c r="AO46">
        <v>7.6916279999999997</v>
      </c>
      <c r="AP46">
        <v>2.5379171999999999</v>
      </c>
      <c r="AQ46">
        <v>0</v>
      </c>
      <c r="AR46">
        <v>11.216639999999998</v>
      </c>
      <c r="AS46">
        <v>8.0294988000000007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19.945941223786178</v>
      </c>
      <c r="BB46">
        <f t="shared" si="0"/>
        <v>593.77532644451458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25.998400076606334</v>
      </c>
      <c r="L47">
        <v>20.143971686746983</v>
      </c>
      <c r="M47">
        <v>0</v>
      </c>
      <c r="N47">
        <v>29.999015489629823</v>
      </c>
      <c r="O47">
        <v>50.375784057668206</v>
      </c>
      <c r="P47">
        <v>54.269419537517692</v>
      </c>
      <c r="Q47">
        <v>2.0375984754376062</v>
      </c>
      <c r="R47">
        <v>5.0846059869036484</v>
      </c>
      <c r="S47">
        <v>3.0488249999999999</v>
      </c>
      <c r="T47">
        <v>0</v>
      </c>
      <c r="U47">
        <v>230.94930627167901</v>
      </c>
      <c r="V47">
        <v>5.2703389830508476</v>
      </c>
      <c r="W47">
        <v>8.8393969251336895</v>
      </c>
      <c r="X47">
        <v>37.46770030762108</v>
      </c>
      <c r="Y47">
        <v>0</v>
      </c>
      <c r="Z47">
        <v>3.3293303999999999</v>
      </c>
      <c r="AA47">
        <v>0</v>
      </c>
      <c r="AB47">
        <v>10.035570479999999</v>
      </c>
      <c r="AC47">
        <v>4.9163427199999985</v>
      </c>
      <c r="AD47">
        <v>9.2942917999999999</v>
      </c>
      <c r="AE47">
        <v>12.556885224</v>
      </c>
      <c r="AF47">
        <v>0</v>
      </c>
      <c r="AG47">
        <v>0</v>
      </c>
      <c r="AH47">
        <v>38.846886999999988</v>
      </c>
      <c r="AI47">
        <v>3.7184330000000001</v>
      </c>
      <c r="AJ47">
        <v>0</v>
      </c>
      <c r="AK47">
        <v>12.76308</v>
      </c>
      <c r="AL47">
        <v>20.155330000000003</v>
      </c>
      <c r="AM47">
        <v>1.3406171428571427</v>
      </c>
      <c r="AN47">
        <v>0</v>
      </c>
      <c r="AO47">
        <v>7.6916279999999997</v>
      </c>
      <c r="AP47">
        <v>2.5379171999999999</v>
      </c>
      <c r="AQ47">
        <v>0</v>
      </c>
      <c r="AR47">
        <v>11.216639999999998</v>
      </c>
      <c r="AS47">
        <v>8.0294988000000007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20.147296573252198</v>
      </c>
      <c r="BB47">
        <f t="shared" si="0"/>
        <v>599.76951799160008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25.998400076606334</v>
      </c>
      <c r="L48">
        <v>20.143971686746983</v>
      </c>
      <c r="M48">
        <v>0</v>
      </c>
      <c r="N48">
        <v>29.999015489629823</v>
      </c>
      <c r="O48">
        <v>50.375784057668206</v>
      </c>
      <c r="P48">
        <v>54.269419537517692</v>
      </c>
      <c r="Q48">
        <v>2.0375984754376062</v>
      </c>
      <c r="R48">
        <v>5.0848401333737492</v>
      </c>
      <c r="S48">
        <v>3.0488249999999999</v>
      </c>
      <c r="T48">
        <v>0</v>
      </c>
      <c r="U48">
        <v>230.94930627167901</v>
      </c>
      <c r="V48">
        <v>5.2703389830508476</v>
      </c>
      <c r="W48">
        <v>8.8393969251336895</v>
      </c>
      <c r="X48">
        <v>37.46770030762108</v>
      </c>
      <c r="Y48">
        <v>0</v>
      </c>
      <c r="Z48">
        <v>3.3293303999999999</v>
      </c>
      <c r="AA48">
        <v>0</v>
      </c>
      <c r="AB48">
        <v>10.035570479999999</v>
      </c>
      <c r="AC48">
        <v>4.9163427199999985</v>
      </c>
      <c r="AD48">
        <v>9.2942917999999999</v>
      </c>
      <c r="AE48">
        <v>12.556885224</v>
      </c>
      <c r="AF48">
        <v>0</v>
      </c>
      <c r="AG48">
        <v>0</v>
      </c>
      <c r="AH48">
        <v>38.846886999999988</v>
      </c>
      <c r="AI48">
        <v>3.7184330000000001</v>
      </c>
      <c r="AJ48">
        <v>0</v>
      </c>
      <c r="AK48">
        <v>12.76308</v>
      </c>
      <c r="AL48">
        <v>20.155330000000003</v>
      </c>
      <c r="AM48">
        <v>1.3406171428571427</v>
      </c>
      <c r="AN48">
        <v>0</v>
      </c>
      <c r="AO48">
        <v>7.6916279999999997</v>
      </c>
      <c r="AP48">
        <v>2.5379171999999999</v>
      </c>
      <c r="AQ48">
        <v>0</v>
      </c>
      <c r="AR48">
        <v>11.216639999999998</v>
      </c>
      <c r="AS48">
        <v>8.0294988000000007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20.147304203258848</v>
      </c>
      <c r="BB48">
        <f t="shared" si="0"/>
        <v>599.76974450806347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26.005550240461684</v>
      </c>
      <c r="L49">
        <v>19.762291779747905</v>
      </c>
      <c r="M49">
        <v>0</v>
      </c>
      <c r="N49">
        <v>29.999015489629823</v>
      </c>
      <c r="O49">
        <v>50.375784057668206</v>
      </c>
      <c r="P49">
        <v>54.269419537517692</v>
      </c>
      <c r="Q49">
        <v>2.0375984754376062</v>
      </c>
      <c r="R49">
        <v>5.0927149690489593</v>
      </c>
      <c r="S49">
        <v>3.0488249999999999</v>
      </c>
      <c r="T49">
        <v>0</v>
      </c>
      <c r="U49">
        <v>234.10134885154923</v>
      </c>
      <c r="V49">
        <v>5.2703389830508476</v>
      </c>
      <c r="W49">
        <v>8.8393969251336895</v>
      </c>
      <c r="X49">
        <v>37.46770030762108</v>
      </c>
      <c r="Y49">
        <v>0</v>
      </c>
      <c r="Z49">
        <v>3.3293303999999999</v>
      </c>
      <c r="AA49">
        <v>0</v>
      </c>
      <c r="AB49">
        <v>6.6903803199999992</v>
      </c>
      <c r="AC49">
        <v>4.9163427199999985</v>
      </c>
      <c r="AD49">
        <v>9.2942917999999999</v>
      </c>
      <c r="AE49">
        <v>12.556885224</v>
      </c>
      <c r="AF49">
        <v>0</v>
      </c>
      <c r="AG49">
        <v>0</v>
      </c>
      <c r="AH49">
        <v>38.846886999999988</v>
      </c>
      <c r="AI49">
        <v>3.7184330000000001</v>
      </c>
      <c r="AJ49">
        <v>0</v>
      </c>
      <c r="AK49">
        <v>12.76308</v>
      </c>
      <c r="AL49">
        <v>20.155330000000003</v>
      </c>
      <c r="AM49">
        <v>1.3406171428571427</v>
      </c>
      <c r="AN49">
        <v>0</v>
      </c>
      <c r="AO49">
        <v>7.6916279999999997</v>
      </c>
      <c r="AP49">
        <v>2.5379171999999999</v>
      </c>
      <c r="AQ49">
        <v>0</v>
      </c>
      <c r="AR49">
        <v>11.216639999999998</v>
      </c>
      <c r="AS49">
        <v>8.0294988000000007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20.129110666537471</v>
      </c>
      <c r="BB49">
        <f t="shared" si="0"/>
        <v>599.22813555718653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25.998400076606334</v>
      </c>
      <c r="L50">
        <v>19.762291779747905</v>
      </c>
      <c r="M50">
        <v>0</v>
      </c>
      <c r="N50">
        <v>29.999015489629823</v>
      </c>
      <c r="O50">
        <v>50.375784057668206</v>
      </c>
      <c r="P50">
        <v>54.269419537517692</v>
      </c>
      <c r="Q50">
        <v>2.0375984754376062</v>
      </c>
      <c r="R50">
        <v>5.0872704896907219</v>
      </c>
      <c r="S50">
        <v>3.0488249999999999</v>
      </c>
      <c r="T50">
        <v>0</v>
      </c>
      <c r="U50">
        <v>234.10134885154923</v>
      </c>
      <c r="V50">
        <v>5.2703389830508476</v>
      </c>
      <c r="W50">
        <v>8.8393969251336895</v>
      </c>
      <c r="X50">
        <v>37.46770030762108</v>
      </c>
      <c r="Y50">
        <v>0</v>
      </c>
      <c r="Z50">
        <v>3.3293303999999999</v>
      </c>
      <c r="AA50">
        <v>0</v>
      </c>
      <c r="AB50">
        <v>6.6903803199999992</v>
      </c>
      <c r="AC50">
        <v>4.9163427199999985</v>
      </c>
      <c r="AD50">
        <v>9.2942917999999999</v>
      </c>
      <c r="AE50">
        <v>12.556885224</v>
      </c>
      <c r="AF50">
        <v>0</v>
      </c>
      <c r="AG50">
        <v>0</v>
      </c>
      <c r="AH50">
        <v>38.846886999999988</v>
      </c>
      <c r="AI50">
        <v>3.7184330000000001</v>
      </c>
      <c r="AJ50">
        <v>0</v>
      </c>
      <c r="AK50">
        <v>12.76308</v>
      </c>
      <c r="AL50">
        <v>20.155330000000003</v>
      </c>
      <c r="AM50">
        <v>1.3406171428571427</v>
      </c>
      <c r="AN50">
        <v>0</v>
      </c>
      <c r="AO50">
        <v>7.6916279999999997</v>
      </c>
      <c r="AP50">
        <v>2.5379171999999999</v>
      </c>
      <c r="AQ50">
        <v>0</v>
      </c>
      <c r="AR50">
        <v>11.216639999999998</v>
      </c>
      <c r="AS50">
        <v>8.0294988000000007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20.128701370365206</v>
      </c>
      <c r="BB50">
        <f t="shared" si="0"/>
        <v>599.21595021014525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25.998400076606334</v>
      </c>
      <c r="L51">
        <v>19.762291779747905</v>
      </c>
      <c r="M51">
        <v>0</v>
      </c>
      <c r="N51">
        <v>29.999015489629823</v>
      </c>
      <c r="O51">
        <v>50.375784057668206</v>
      </c>
      <c r="P51">
        <v>54.269419537517692</v>
      </c>
      <c r="Q51">
        <v>2.0363039053254446</v>
      </c>
      <c r="R51">
        <v>5.084458937749857</v>
      </c>
      <c r="S51">
        <v>3.1540475002347144</v>
      </c>
      <c r="T51">
        <v>0</v>
      </c>
      <c r="U51">
        <v>234.10134885154923</v>
      </c>
      <c r="V51">
        <v>5.2703389830508476</v>
      </c>
      <c r="W51">
        <v>8.8393969251336895</v>
      </c>
      <c r="X51">
        <v>37.46770030762108</v>
      </c>
      <c r="Y51">
        <v>0</v>
      </c>
      <c r="Z51">
        <v>4.9939955999999999</v>
      </c>
      <c r="AA51">
        <v>0</v>
      </c>
      <c r="AB51">
        <v>6.6903803199999992</v>
      </c>
      <c r="AC51">
        <v>4.9163427199999985</v>
      </c>
      <c r="AD51">
        <v>9.2942917999999999</v>
      </c>
      <c r="AE51">
        <v>12.556885224</v>
      </c>
      <c r="AF51">
        <v>0</v>
      </c>
      <c r="AG51">
        <v>0</v>
      </c>
      <c r="AH51">
        <v>38.846886999999988</v>
      </c>
      <c r="AI51">
        <v>3.7184330000000001</v>
      </c>
      <c r="AJ51">
        <v>0</v>
      </c>
      <c r="AK51">
        <v>12.76308</v>
      </c>
      <c r="AL51">
        <v>20.155330000000003</v>
      </c>
      <c r="AM51">
        <v>1.3406171428571427</v>
      </c>
      <c r="AN51">
        <v>0</v>
      </c>
      <c r="AO51">
        <v>7.6916279999999997</v>
      </c>
      <c r="AP51">
        <v>2.5379171999999999</v>
      </c>
      <c r="AQ51">
        <v>0</v>
      </c>
      <c r="AR51">
        <v>11.216639999999998</v>
      </c>
      <c r="AS51">
        <v>8.0294988000000007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20.18608952942904</v>
      </c>
      <c r="BB51">
        <f t="shared" si="0"/>
        <v>600.92434362926315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25.998400076606334</v>
      </c>
      <c r="L52">
        <v>19.762291779747905</v>
      </c>
      <c r="M52">
        <v>0</v>
      </c>
      <c r="N52">
        <v>29.999015489629823</v>
      </c>
      <c r="O52">
        <v>50.375784057668206</v>
      </c>
      <c r="P52">
        <v>54.269419537517692</v>
      </c>
      <c r="Q52">
        <v>2.0385156966490303</v>
      </c>
      <c r="R52">
        <v>5.0863418084153986</v>
      </c>
      <c r="S52">
        <v>3.0488249999999999</v>
      </c>
      <c r="T52">
        <v>0</v>
      </c>
      <c r="U52">
        <v>234.10134885154923</v>
      </c>
      <c r="V52">
        <v>5.2703389830508476</v>
      </c>
      <c r="W52">
        <v>8.8393969251336895</v>
      </c>
      <c r="X52">
        <v>37.46770030762108</v>
      </c>
      <c r="Y52">
        <v>0</v>
      </c>
      <c r="Z52">
        <v>4.9939955999999999</v>
      </c>
      <c r="AA52">
        <v>0</v>
      </c>
      <c r="AB52">
        <v>6.6903803199999992</v>
      </c>
      <c r="AC52">
        <v>4.9163427199999985</v>
      </c>
      <c r="AD52">
        <v>9.2942917999999999</v>
      </c>
      <c r="AE52">
        <v>12.556885224</v>
      </c>
      <c r="AF52">
        <v>0</v>
      </c>
      <c r="AG52">
        <v>0</v>
      </c>
      <c r="AH52">
        <v>38.846886999999988</v>
      </c>
      <c r="AI52">
        <v>3.7184330000000001</v>
      </c>
      <c r="AJ52">
        <v>0</v>
      </c>
      <c r="AK52">
        <v>12.76308</v>
      </c>
      <c r="AL52">
        <v>20.155330000000003</v>
      </c>
      <c r="AM52">
        <v>1.3406171428571427</v>
      </c>
      <c r="AN52">
        <v>0</v>
      </c>
      <c r="AO52">
        <v>7.6916279999999997</v>
      </c>
      <c r="AP52">
        <v>2.5379171999999999</v>
      </c>
      <c r="AQ52">
        <v>0</v>
      </c>
      <c r="AR52">
        <v>11.216639999999998</v>
      </c>
      <c r="AS52">
        <v>8.0294988000000007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20.182802756290378</v>
      </c>
      <c r="BB52">
        <f t="shared" si="0"/>
        <v>600.82650256415627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20.569324198069133</v>
      </c>
      <c r="L53">
        <v>20.143971686746983</v>
      </c>
      <c r="M53">
        <v>0</v>
      </c>
      <c r="N53">
        <v>29.999015489629823</v>
      </c>
      <c r="O53">
        <v>50.375784057668206</v>
      </c>
      <c r="P53">
        <v>54.269419537517692</v>
      </c>
      <c r="Q53">
        <v>2.0375984754376062</v>
      </c>
      <c r="R53">
        <v>5.0927149690489593</v>
      </c>
      <c r="S53">
        <v>3.0488249999999999</v>
      </c>
      <c r="T53">
        <v>0</v>
      </c>
      <c r="U53">
        <v>234.10134885154923</v>
      </c>
      <c r="V53">
        <v>5.2703389830508476</v>
      </c>
      <c r="W53">
        <v>8.8393969251336895</v>
      </c>
      <c r="X53">
        <v>37.46770030762108</v>
      </c>
      <c r="Y53">
        <v>0</v>
      </c>
      <c r="Z53">
        <v>4.9939955999999999</v>
      </c>
      <c r="AA53">
        <v>0</v>
      </c>
      <c r="AB53">
        <v>6.6903803199999992</v>
      </c>
      <c r="AC53">
        <v>4.9163427199999985</v>
      </c>
      <c r="AD53">
        <v>9.2942917999999999</v>
      </c>
      <c r="AE53">
        <v>7.4952859999999983</v>
      </c>
      <c r="AF53">
        <v>0</v>
      </c>
      <c r="AG53">
        <v>0</v>
      </c>
      <c r="AH53">
        <v>38.846886999999988</v>
      </c>
      <c r="AI53">
        <v>3.7184330000000001</v>
      </c>
      <c r="AJ53">
        <v>0</v>
      </c>
      <c r="AK53">
        <v>12.76308</v>
      </c>
      <c r="AL53">
        <v>20.155330000000003</v>
      </c>
      <c r="AM53">
        <v>2.6812342857142855</v>
      </c>
      <c r="AN53">
        <v>0</v>
      </c>
      <c r="AO53">
        <v>7.6916279999999997</v>
      </c>
      <c r="AP53">
        <v>2.5379171999999999</v>
      </c>
      <c r="AQ53">
        <v>0</v>
      </c>
      <c r="AR53">
        <v>11.216639999999998</v>
      </c>
      <c r="AS53">
        <v>8.0294988000000007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19.898007610883212</v>
      </c>
      <c r="BB53">
        <f t="shared" si="0"/>
        <v>592.34837559630455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20.569324198069133</v>
      </c>
      <c r="L54">
        <v>20.143971686746983</v>
      </c>
      <c r="M54">
        <v>0</v>
      </c>
      <c r="N54">
        <v>29.999015489629823</v>
      </c>
      <c r="O54">
        <v>50.375784057668206</v>
      </c>
      <c r="P54">
        <v>54.269419537517692</v>
      </c>
      <c r="Q54">
        <v>2.0385156966490303</v>
      </c>
      <c r="R54">
        <v>5.0863418084153986</v>
      </c>
      <c r="S54">
        <v>3.0488249999999999</v>
      </c>
      <c r="T54">
        <v>0</v>
      </c>
      <c r="U54">
        <v>234.10134885154923</v>
      </c>
      <c r="V54">
        <v>0</v>
      </c>
      <c r="W54">
        <v>8.8393969251336895</v>
      </c>
      <c r="X54">
        <v>37.46770030762108</v>
      </c>
      <c r="Y54">
        <v>0</v>
      </c>
      <c r="Z54">
        <v>4.9939955999999999</v>
      </c>
      <c r="AA54">
        <v>0</v>
      </c>
      <c r="AB54">
        <v>6.6903803199999992</v>
      </c>
      <c r="AC54">
        <v>4.9163427199999985</v>
      </c>
      <c r="AD54">
        <v>9.2942917999999999</v>
      </c>
      <c r="AE54">
        <v>7.4952859999999983</v>
      </c>
      <c r="AF54">
        <v>0</v>
      </c>
      <c r="AG54">
        <v>0</v>
      </c>
      <c r="AH54">
        <v>38.846886999999988</v>
      </c>
      <c r="AI54">
        <v>3.7184330000000001</v>
      </c>
      <c r="AJ54">
        <v>0</v>
      </c>
      <c r="AK54">
        <v>12.76308</v>
      </c>
      <c r="AL54">
        <v>20.155330000000003</v>
      </c>
      <c r="AM54">
        <v>2.6812342857142855</v>
      </c>
      <c r="AN54">
        <v>0</v>
      </c>
      <c r="AO54">
        <v>7.6916279999999997</v>
      </c>
      <c r="AP54">
        <v>2.5379171999999999</v>
      </c>
      <c r="AQ54">
        <v>0</v>
      </c>
      <c r="AR54">
        <v>11.216639999999998</v>
      </c>
      <c r="AS54">
        <v>8.0294988000000007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19.726544318012259</v>
      </c>
      <c r="BB54">
        <f t="shared" si="0"/>
        <v>587.24404396670229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20.569324198069133</v>
      </c>
      <c r="L55">
        <v>20.143971686746983</v>
      </c>
      <c r="M55">
        <v>0</v>
      </c>
      <c r="N55">
        <v>29.999015489629823</v>
      </c>
      <c r="O55">
        <v>50.375784057668206</v>
      </c>
      <c r="P55">
        <v>54.269419537517692</v>
      </c>
      <c r="Q55">
        <v>2.0354987212276217</v>
      </c>
      <c r="R55">
        <v>5.0850698974836899</v>
      </c>
      <c r="S55">
        <v>3.0494868035190619</v>
      </c>
      <c r="T55">
        <v>0</v>
      </c>
      <c r="U55">
        <v>238.02335885385077</v>
      </c>
      <c r="V55">
        <v>5.2038158629441629</v>
      </c>
      <c r="W55">
        <v>8.8393969251336895</v>
      </c>
      <c r="X55">
        <v>37.46770030762108</v>
      </c>
      <c r="Y55">
        <v>0</v>
      </c>
      <c r="Z55">
        <v>4.9939955999999999</v>
      </c>
      <c r="AA55">
        <v>0</v>
      </c>
      <c r="AB55">
        <v>6.6903803199999992</v>
      </c>
      <c r="AC55">
        <v>4.9163427199999985</v>
      </c>
      <c r="AD55">
        <v>9.2942917999999999</v>
      </c>
      <c r="AE55">
        <v>7.4952859999999983</v>
      </c>
      <c r="AF55">
        <v>0</v>
      </c>
      <c r="AG55">
        <v>0</v>
      </c>
      <c r="AH55">
        <v>38.846886999999988</v>
      </c>
      <c r="AI55">
        <v>3.7184330000000001</v>
      </c>
      <c r="AJ55">
        <v>0</v>
      </c>
      <c r="AK55">
        <v>12.76308</v>
      </c>
      <c r="AL55">
        <v>20.155330000000003</v>
      </c>
      <c r="AM55">
        <v>2.6812342857142855</v>
      </c>
      <c r="AN55">
        <v>0</v>
      </c>
      <c r="AO55">
        <v>7.6916279999999997</v>
      </c>
      <c r="AP55">
        <v>2.6029919999999995</v>
      </c>
      <c r="AQ55">
        <v>0</v>
      </c>
      <c r="AR55">
        <v>13.319759999999999</v>
      </c>
      <c r="AS55">
        <v>8.0294988000000007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20.093482613261287</v>
      </c>
      <c r="BB55">
        <f t="shared" si="0"/>
        <v>598.167499253865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20.569324198069133</v>
      </c>
      <c r="L56">
        <v>20.143971686746983</v>
      </c>
      <c r="M56">
        <v>0</v>
      </c>
      <c r="N56">
        <v>29.999015489629823</v>
      </c>
      <c r="O56">
        <v>50.375784057668206</v>
      </c>
      <c r="P56">
        <v>54.269419537517692</v>
      </c>
      <c r="Q56">
        <v>2.0354987212276217</v>
      </c>
      <c r="R56">
        <v>5.0850698974836899</v>
      </c>
      <c r="S56">
        <v>3.0494868035190619</v>
      </c>
      <c r="T56">
        <v>0</v>
      </c>
      <c r="U56">
        <v>238.02335885385077</v>
      </c>
      <c r="V56">
        <v>5.2038158629441629</v>
      </c>
      <c r="W56">
        <v>8.8393969251336895</v>
      </c>
      <c r="X56">
        <v>37.46770030762108</v>
      </c>
      <c r="Y56">
        <v>0</v>
      </c>
      <c r="Z56">
        <v>4.9939955999999999</v>
      </c>
      <c r="AA56">
        <v>0</v>
      </c>
      <c r="AB56">
        <v>6.6903803199999992</v>
      </c>
      <c r="AC56">
        <v>4.9163427199999985</v>
      </c>
      <c r="AD56">
        <v>9.2942917999999999</v>
      </c>
      <c r="AE56">
        <v>7.4952859999999983</v>
      </c>
      <c r="AF56">
        <v>0</v>
      </c>
      <c r="AG56">
        <v>0</v>
      </c>
      <c r="AH56">
        <v>38.846886999999988</v>
      </c>
      <c r="AI56">
        <v>3.7184330000000001</v>
      </c>
      <c r="AJ56">
        <v>0</v>
      </c>
      <c r="AK56">
        <v>12.76308</v>
      </c>
      <c r="AL56">
        <v>20.155330000000003</v>
      </c>
      <c r="AM56">
        <v>2.6812342857142855</v>
      </c>
      <c r="AN56">
        <v>0</v>
      </c>
      <c r="AO56">
        <v>7.6916279999999997</v>
      </c>
      <c r="AP56">
        <v>2.6029919999999995</v>
      </c>
      <c r="AQ56">
        <v>0</v>
      </c>
      <c r="AR56">
        <v>13.319759999999999</v>
      </c>
      <c r="AS56">
        <v>8.0294988000000007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20.093482613261287</v>
      </c>
      <c r="BB56">
        <f t="shared" si="0"/>
        <v>598.167499253865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20.569324198069133</v>
      </c>
      <c r="L57">
        <v>20.143971686746983</v>
      </c>
      <c r="M57">
        <v>0</v>
      </c>
      <c r="N57">
        <v>29.999015489629823</v>
      </c>
      <c r="O57">
        <v>50.375784057668206</v>
      </c>
      <c r="P57">
        <v>54.269419537517692</v>
      </c>
      <c r="Q57">
        <v>2.0362595599393019</v>
      </c>
      <c r="R57">
        <v>5.0874306996171237</v>
      </c>
      <c r="S57">
        <v>3.0498876871880194</v>
      </c>
      <c r="T57">
        <v>0</v>
      </c>
      <c r="U57">
        <v>238.02335885385077</v>
      </c>
      <c r="V57">
        <v>5.2023492492492496</v>
      </c>
      <c r="W57">
        <v>8.8393969251336895</v>
      </c>
      <c r="X57">
        <v>37.46770030762108</v>
      </c>
      <c r="Y57">
        <v>0</v>
      </c>
      <c r="Z57">
        <v>4.9939955999999999</v>
      </c>
      <c r="AA57">
        <v>0</v>
      </c>
      <c r="AB57">
        <v>6.6903803199999992</v>
      </c>
      <c r="AC57">
        <v>4.9163427199999985</v>
      </c>
      <c r="AD57">
        <v>9.2942917999999999</v>
      </c>
      <c r="AE57">
        <v>7.4952859999999983</v>
      </c>
      <c r="AF57">
        <v>0</v>
      </c>
      <c r="AG57">
        <v>0</v>
      </c>
      <c r="AH57">
        <v>38.846886999999988</v>
      </c>
      <c r="AI57">
        <v>3.7184330000000001</v>
      </c>
      <c r="AJ57">
        <v>0</v>
      </c>
      <c r="AK57">
        <v>12.76308</v>
      </c>
      <c r="AL57">
        <v>20.155330000000003</v>
      </c>
      <c r="AM57">
        <v>2.6812342857142855</v>
      </c>
      <c r="AN57">
        <v>0</v>
      </c>
      <c r="AO57">
        <v>7.6916279999999997</v>
      </c>
      <c r="AP57">
        <v>1.6919447999999999</v>
      </c>
      <c r="AQ57">
        <v>0</v>
      </c>
      <c r="AR57">
        <v>13.319759999999999</v>
      </c>
      <c r="AS57">
        <v>8.0294988000000007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20.06394024157391</v>
      </c>
      <c r="BB57">
        <f t="shared" si="0"/>
        <v>597.2880503363715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20.570717080056458</v>
      </c>
      <c r="L58">
        <v>20.143971686746983</v>
      </c>
      <c r="M58">
        <v>0</v>
      </c>
      <c r="N58">
        <v>29.999015489629823</v>
      </c>
      <c r="O58">
        <v>50.375784057668206</v>
      </c>
      <c r="P58">
        <v>54.269419537517692</v>
      </c>
      <c r="Q58">
        <v>2.0375984754376062</v>
      </c>
      <c r="R58">
        <v>5.0927149690489593</v>
      </c>
      <c r="S58">
        <v>3.0488249999999999</v>
      </c>
      <c r="T58">
        <v>0</v>
      </c>
      <c r="U58">
        <v>238.02335885385077</v>
      </c>
      <c r="V58">
        <v>5.2023492492492496</v>
      </c>
      <c r="W58">
        <v>8.8393969251336895</v>
      </c>
      <c r="X58">
        <v>37.46770030762108</v>
      </c>
      <c r="Y58">
        <v>0</v>
      </c>
      <c r="Z58">
        <v>4.9939955999999999</v>
      </c>
      <c r="AA58">
        <v>0</v>
      </c>
      <c r="AB58">
        <v>6.6903803199999992</v>
      </c>
      <c r="AC58">
        <v>4.9163427199999985</v>
      </c>
      <c r="AD58">
        <v>9.2942917999999999</v>
      </c>
      <c r="AE58">
        <v>7.4952859999999983</v>
      </c>
      <c r="AF58">
        <v>0</v>
      </c>
      <c r="AG58">
        <v>0</v>
      </c>
      <c r="AH58">
        <v>38.846886999999988</v>
      </c>
      <c r="AI58">
        <v>3.7184330000000001</v>
      </c>
      <c r="AJ58">
        <v>0</v>
      </c>
      <c r="AK58">
        <v>12.76308</v>
      </c>
      <c r="AL58">
        <v>20.155330000000003</v>
      </c>
      <c r="AM58">
        <v>2.6812342857142855</v>
      </c>
      <c r="AN58">
        <v>0</v>
      </c>
      <c r="AO58">
        <v>7.6916279999999997</v>
      </c>
      <c r="AP58">
        <v>0.71582279999999998</v>
      </c>
      <c r="AQ58">
        <v>0</v>
      </c>
      <c r="AR58">
        <v>13.319759999999999</v>
      </c>
      <c r="AS58">
        <v>8.0294988000000007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20.032442345285709</v>
      </c>
      <c r="BB58">
        <f t="shared" si="0"/>
        <v>596.35037961238913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20.798655291750503</v>
      </c>
      <c r="L59">
        <v>20.134024858528697</v>
      </c>
      <c r="M59">
        <v>0</v>
      </c>
      <c r="N59">
        <v>29.999015489629823</v>
      </c>
      <c r="O59">
        <v>50.375784057668206</v>
      </c>
      <c r="P59">
        <v>54.269419537517692</v>
      </c>
      <c r="Q59">
        <v>2.0375984754376062</v>
      </c>
      <c r="R59">
        <v>5.0927149690489593</v>
      </c>
      <c r="S59">
        <v>3.0488249999999999</v>
      </c>
      <c r="T59">
        <v>0</v>
      </c>
      <c r="U59">
        <v>238.02335885385077</v>
      </c>
      <c r="V59">
        <v>5.2023492492492496</v>
      </c>
      <c r="W59">
        <v>8.8393969251336895</v>
      </c>
      <c r="X59">
        <v>37.46770030762108</v>
      </c>
      <c r="Y59">
        <v>0</v>
      </c>
      <c r="Z59">
        <v>4.9939955999999999</v>
      </c>
      <c r="AA59">
        <v>3.58860344</v>
      </c>
      <c r="AB59">
        <v>6.6903803199999992</v>
      </c>
      <c r="AC59">
        <v>4.9163427199999985</v>
      </c>
      <c r="AD59">
        <v>9.2942917999999999</v>
      </c>
      <c r="AE59">
        <v>12.556885224</v>
      </c>
      <c r="AF59">
        <v>0</v>
      </c>
      <c r="AG59">
        <v>0</v>
      </c>
      <c r="AH59">
        <v>38.846886999999988</v>
      </c>
      <c r="AI59">
        <v>3.7184330000000001</v>
      </c>
      <c r="AJ59">
        <v>0</v>
      </c>
      <c r="AK59">
        <v>12.76308</v>
      </c>
      <c r="AL59">
        <v>20.155330000000003</v>
      </c>
      <c r="AM59">
        <v>2.6812342857142855</v>
      </c>
      <c r="AN59">
        <v>0</v>
      </c>
      <c r="AO59">
        <v>7.6916279999999997</v>
      </c>
      <c r="AP59">
        <v>0</v>
      </c>
      <c r="AQ59">
        <v>0</v>
      </c>
      <c r="AR59">
        <v>11.216639999999998</v>
      </c>
      <c r="AS59">
        <v>8.0294988000000007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20.229043069248675</v>
      </c>
      <c r="BB59">
        <f t="shared" si="0"/>
        <v>602.20303013590205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20.79774754426996</v>
      </c>
      <c r="L60">
        <v>19.762059975125524</v>
      </c>
      <c r="M60">
        <v>0</v>
      </c>
      <c r="N60">
        <v>29.999015489629823</v>
      </c>
      <c r="O60">
        <v>50.375784057668206</v>
      </c>
      <c r="P60">
        <v>54.269419537517692</v>
      </c>
      <c r="Q60">
        <v>2.0375984754376062</v>
      </c>
      <c r="R60">
        <v>5.0927149690489593</v>
      </c>
      <c r="S60">
        <v>3.0488249999999999</v>
      </c>
      <c r="T60">
        <v>0</v>
      </c>
      <c r="U60">
        <v>238.02335885385077</v>
      </c>
      <c r="V60">
        <v>5.2703389830508476</v>
      </c>
      <c r="W60">
        <v>8.8393969251336895</v>
      </c>
      <c r="X60">
        <v>37.46770030762108</v>
      </c>
      <c r="Y60">
        <v>0</v>
      </c>
      <c r="Z60">
        <v>4.9939955999999999</v>
      </c>
      <c r="AA60">
        <v>3.58860344</v>
      </c>
      <c r="AB60">
        <v>6.6903803199999992</v>
      </c>
      <c r="AC60">
        <v>4.9163427199999985</v>
      </c>
      <c r="AD60">
        <v>9.2942917999999999</v>
      </c>
      <c r="AE60">
        <v>12.556885224</v>
      </c>
      <c r="AF60">
        <v>0</v>
      </c>
      <c r="AG60">
        <v>0</v>
      </c>
      <c r="AH60">
        <v>38.846886999999988</v>
      </c>
      <c r="AI60">
        <v>3.7184330000000001</v>
      </c>
      <c r="AJ60">
        <v>0</v>
      </c>
      <c r="AK60">
        <v>12.76308</v>
      </c>
      <c r="AL60">
        <v>20.155330000000003</v>
      </c>
      <c r="AM60">
        <v>2.6812342857142855</v>
      </c>
      <c r="AN60">
        <v>0</v>
      </c>
      <c r="AO60">
        <v>7.6916279999999997</v>
      </c>
      <c r="AP60">
        <v>0</v>
      </c>
      <c r="AQ60">
        <v>0</v>
      </c>
      <c r="AR60">
        <v>11.216639999999998</v>
      </c>
      <c r="AS60">
        <v>8.0294988000000007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20.219134249217625</v>
      </c>
      <c r="BB60">
        <f t="shared" si="0"/>
        <v>601.90805605885089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51.791902271248595</v>
      </c>
      <c r="L61">
        <v>19.999894316332359</v>
      </c>
      <c r="M61">
        <v>0</v>
      </c>
      <c r="N61">
        <v>29.999015489629823</v>
      </c>
      <c r="O61">
        <v>50.375784057668206</v>
      </c>
      <c r="P61">
        <v>54.269419537517692</v>
      </c>
      <c r="Q61">
        <v>5.54290047393365</v>
      </c>
      <c r="R61">
        <v>10.768036128717696</v>
      </c>
      <c r="S61">
        <v>6.6983097532314924</v>
      </c>
      <c r="T61">
        <v>0</v>
      </c>
      <c r="U61">
        <v>238.02335885385077</v>
      </c>
      <c r="V61">
        <v>5.2703389830508476</v>
      </c>
      <c r="W61">
        <v>8.8393969251336895</v>
      </c>
      <c r="X61">
        <v>37.46770030762108</v>
      </c>
      <c r="Y61">
        <v>0</v>
      </c>
      <c r="Z61">
        <v>3.3293303999999999</v>
      </c>
      <c r="AA61">
        <v>3.58860344</v>
      </c>
      <c r="AB61">
        <v>6.6903803199999992</v>
      </c>
      <c r="AC61">
        <v>4.9163427199999985</v>
      </c>
      <c r="AD61">
        <v>9.2942917999999999</v>
      </c>
      <c r="AE61">
        <v>12.556885224</v>
      </c>
      <c r="AF61">
        <v>0</v>
      </c>
      <c r="AG61">
        <v>0</v>
      </c>
      <c r="AH61">
        <v>38.846886999999988</v>
      </c>
      <c r="AI61">
        <v>3.7184330000000001</v>
      </c>
      <c r="AJ61">
        <v>0</v>
      </c>
      <c r="AK61">
        <v>12.76308</v>
      </c>
      <c r="AL61">
        <v>20.155330000000003</v>
      </c>
      <c r="AM61">
        <v>2.6812342857142855</v>
      </c>
      <c r="AN61">
        <v>0</v>
      </c>
      <c r="AO61">
        <v>7.6916279999999997</v>
      </c>
      <c r="AP61">
        <v>0</v>
      </c>
      <c r="AQ61">
        <v>0</v>
      </c>
      <c r="AR61">
        <v>11.216639999999998</v>
      </c>
      <c r="AS61">
        <v>8.0294988000000007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21.597050766403271</v>
      </c>
      <c r="BB61">
        <f t="shared" si="0"/>
        <v>642.927571321247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51.792480038639873</v>
      </c>
      <c r="L62">
        <v>36.402721346270475</v>
      </c>
      <c r="M62">
        <v>0</v>
      </c>
      <c r="N62">
        <v>29.999015489629823</v>
      </c>
      <c r="O62">
        <v>50.375784057668206</v>
      </c>
      <c r="P62">
        <v>54.269419537517692</v>
      </c>
      <c r="Q62">
        <v>5.54290047393365</v>
      </c>
      <c r="R62">
        <v>10.768036128717696</v>
      </c>
      <c r="S62">
        <v>6.6983097532314924</v>
      </c>
      <c r="T62">
        <v>0</v>
      </c>
      <c r="U62">
        <v>238.02335885385077</v>
      </c>
      <c r="V62">
        <v>5.2703389830508476</v>
      </c>
      <c r="W62">
        <v>8.8393969251336895</v>
      </c>
      <c r="X62">
        <v>37.46770030762108</v>
      </c>
      <c r="Y62">
        <v>0</v>
      </c>
      <c r="Z62">
        <v>3.3293303999999999</v>
      </c>
      <c r="AA62">
        <v>3.58860344</v>
      </c>
      <c r="AB62">
        <v>6.6903803199999992</v>
      </c>
      <c r="AC62">
        <v>4.9163427199999985</v>
      </c>
      <c r="AD62">
        <v>9.2942917999999999</v>
      </c>
      <c r="AE62">
        <v>12.556885224</v>
      </c>
      <c r="AF62">
        <v>0</v>
      </c>
      <c r="AG62">
        <v>0</v>
      </c>
      <c r="AH62">
        <v>38.846886999999988</v>
      </c>
      <c r="AI62">
        <v>3.7184330000000001</v>
      </c>
      <c r="AJ62">
        <v>0</v>
      </c>
      <c r="AK62">
        <v>12.76308</v>
      </c>
      <c r="AL62">
        <v>20.155330000000003</v>
      </c>
      <c r="AM62">
        <v>2.6812342857142855</v>
      </c>
      <c r="AN62">
        <v>0</v>
      </c>
      <c r="AO62">
        <v>7.6916279999999997</v>
      </c>
      <c r="AP62">
        <v>0</v>
      </c>
      <c r="AQ62">
        <v>0</v>
      </c>
      <c r="AR62">
        <v>11.216639999999998</v>
      </c>
      <c r="AS62">
        <v>8.0294988000000007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22.130161445032151</v>
      </c>
      <c r="BB62">
        <f t="shared" si="0"/>
        <v>658.79786543994749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51.793428930062333</v>
      </c>
      <c r="L63">
        <v>65.251147388986325</v>
      </c>
      <c r="M63">
        <v>0</v>
      </c>
      <c r="N63">
        <v>29.999015489629823</v>
      </c>
      <c r="O63">
        <v>50.375784057668206</v>
      </c>
      <c r="P63">
        <v>54.269419537517692</v>
      </c>
      <c r="Q63">
        <v>5.54290047393365</v>
      </c>
      <c r="R63">
        <v>10.768036128717696</v>
      </c>
      <c r="S63">
        <v>6.6983097532314924</v>
      </c>
      <c r="T63">
        <v>0</v>
      </c>
      <c r="U63">
        <v>238.02335885385077</v>
      </c>
      <c r="V63">
        <v>5.2703389830508476</v>
      </c>
      <c r="W63">
        <v>8.8393969251336895</v>
      </c>
      <c r="X63">
        <v>37.46770030762108</v>
      </c>
      <c r="Y63">
        <v>0</v>
      </c>
      <c r="Z63">
        <v>3.3293303999999999</v>
      </c>
      <c r="AA63">
        <v>3.58860344</v>
      </c>
      <c r="AB63">
        <v>6.6903803199999992</v>
      </c>
      <c r="AC63">
        <v>4.9163427199999985</v>
      </c>
      <c r="AD63">
        <v>9.2942917999999999</v>
      </c>
      <c r="AE63">
        <v>7.4952859999999983</v>
      </c>
      <c r="AF63">
        <v>0</v>
      </c>
      <c r="AG63">
        <v>0</v>
      </c>
      <c r="AH63">
        <v>38.846886999999988</v>
      </c>
      <c r="AI63">
        <v>3.7184330000000001</v>
      </c>
      <c r="AJ63">
        <v>0</v>
      </c>
      <c r="AK63">
        <v>12.76308</v>
      </c>
      <c r="AL63">
        <v>20.155330000000003</v>
      </c>
      <c r="AM63">
        <v>2.6812342857142855</v>
      </c>
      <c r="AN63">
        <v>0</v>
      </c>
      <c r="AO63">
        <v>7.6916279999999997</v>
      </c>
      <c r="AP63">
        <v>0</v>
      </c>
      <c r="AQ63">
        <v>0</v>
      </c>
      <c r="AR63">
        <v>11.216639999999998</v>
      </c>
      <c r="AS63">
        <v>8.0294988000000007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22.903263993810093</v>
      </c>
      <c r="BB63">
        <f t="shared" si="0"/>
        <v>681.81253860130778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51.791902271248595</v>
      </c>
      <c r="L64">
        <v>65.251147388986325</v>
      </c>
      <c r="M64">
        <v>0</v>
      </c>
      <c r="N64">
        <v>29.999015489629823</v>
      </c>
      <c r="O64">
        <v>50.375784057668206</v>
      </c>
      <c r="P64">
        <v>54.269419537517692</v>
      </c>
      <c r="Q64">
        <v>5.54290047393365</v>
      </c>
      <c r="R64">
        <v>10.768036128717696</v>
      </c>
      <c r="S64">
        <v>6.6983097532314924</v>
      </c>
      <c r="T64">
        <v>0</v>
      </c>
      <c r="U64">
        <v>238.02335885385077</v>
      </c>
      <c r="V64">
        <v>5.2703389830508476</v>
      </c>
      <c r="W64">
        <v>8.8393969251336895</v>
      </c>
      <c r="X64">
        <v>37.46770030762108</v>
      </c>
      <c r="Y64">
        <v>0</v>
      </c>
      <c r="Z64">
        <v>3.3293303999999999</v>
      </c>
      <c r="AA64">
        <v>7.1370748799999992</v>
      </c>
      <c r="AB64">
        <v>6.6903803199999992</v>
      </c>
      <c r="AC64">
        <v>4.9163427199999985</v>
      </c>
      <c r="AD64">
        <v>9.2942917999999999</v>
      </c>
      <c r="AE64">
        <v>7.4952859999999983</v>
      </c>
      <c r="AF64">
        <v>0</v>
      </c>
      <c r="AG64">
        <v>0</v>
      </c>
      <c r="AH64">
        <v>38.846886999999988</v>
      </c>
      <c r="AI64">
        <v>3.7184330000000001</v>
      </c>
      <c r="AJ64">
        <v>0</v>
      </c>
      <c r="AK64">
        <v>12.76308</v>
      </c>
      <c r="AL64">
        <v>20.155330000000003</v>
      </c>
      <c r="AM64">
        <v>2.6812342857142855</v>
      </c>
      <c r="AN64">
        <v>0</v>
      </c>
      <c r="AO64">
        <v>7.6916279999999997</v>
      </c>
      <c r="AP64">
        <v>0</v>
      </c>
      <c r="AQ64">
        <v>0</v>
      </c>
      <c r="AR64">
        <v>11.216639999999998</v>
      </c>
      <c r="AS64">
        <v>8.0294988000000007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23.018539523856255</v>
      </c>
      <c r="BB64">
        <f t="shared" si="0"/>
        <v>685.24420785244786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51.792132120078648</v>
      </c>
      <c r="L65">
        <v>65.250927036650211</v>
      </c>
      <c r="M65">
        <v>0</v>
      </c>
      <c r="N65">
        <v>29.999015489629823</v>
      </c>
      <c r="O65">
        <v>50.375784057668206</v>
      </c>
      <c r="P65">
        <v>54.269419537517692</v>
      </c>
      <c r="Q65">
        <v>5.54290047393365</v>
      </c>
      <c r="R65">
        <v>10.768036128717696</v>
      </c>
      <c r="S65">
        <v>6.6983097532314924</v>
      </c>
      <c r="T65">
        <v>0</v>
      </c>
      <c r="U65">
        <v>241.9598037168511</v>
      </c>
      <c r="V65">
        <v>5.2703389830508476</v>
      </c>
      <c r="W65">
        <v>8.8393969251336895</v>
      </c>
      <c r="X65">
        <v>37.46770030762108</v>
      </c>
      <c r="Y65">
        <v>0</v>
      </c>
      <c r="Z65">
        <v>3.3293303999999999</v>
      </c>
      <c r="AA65">
        <v>7.1370748799999992</v>
      </c>
      <c r="AB65">
        <v>6.6903803199999992</v>
      </c>
      <c r="AC65">
        <v>4.9163427199999985</v>
      </c>
      <c r="AD65">
        <v>9.2942917999999999</v>
      </c>
      <c r="AE65">
        <v>7.4952859999999983</v>
      </c>
      <c r="AF65">
        <v>0</v>
      </c>
      <c r="AG65">
        <v>0</v>
      </c>
      <c r="AH65">
        <v>38.846886999999988</v>
      </c>
      <c r="AI65">
        <v>0.64668399999999993</v>
      </c>
      <c r="AJ65">
        <v>0</v>
      </c>
      <c r="AK65">
        <v>12.76308</v>
      </c>
      <c r="AL65">
        <v>20.155330000000003</v>
      </c>
      <c r="AM65">
        <v>2.6812342857142855</v>
      </c>
      <c r="AN65">
        <v>0</v>
      </c>
      <c r="AO65">
        <v>7.6916279999999997</v>
      </c>
      <c r="AP65">
        <v>0</v>
      </c>
      <c r="AQ65">
        <v>0</v>
      </c>
      <c r="AR65">
        <v>11.216639999999998</v>
      </c>
      <c r="AS65">
        <v>8.0294988000000007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23.046641903665019</v>
      </c>
      <c r="BB65">
        <f t="shared" si="0"/>
        <v>686.08081083213347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51.792132120078648</v>
      </c>
      <c r="L66">
        <v>65.250927036650211</v>
      </c>
      <c r="M66">
        <v>0</v>
      </c>
      <c r="N66">
        <v>29.999015489629823</v>
      </c>
      <c r="O66">
        <v>50.375784057668206</v>
      </c>
      <c r="P66">
        <v>54.269419537517692</v>
      </c>
      <c r="Q66">
        <v>5.54290047393365</v>
      </c>
      <c r="R66">
        <v>10.768036128717696</v>
      </c>
      <c r="S66">
        <v>6.6983097532314924</v>
      </c>
      <c r="T66">
        <v>0</v>
      </c>
      <c r="U66">
        <v>241.9598037168511</v>
      </c>
      <c r="V66">
        <v>5.2703389830508476</v>
      </c>
      <c r="W66">
        <v>8.8393969251336895</v>
      </c>
      <c r="X66">
        <v>37.46770030762108</v>
      </c>
      <c r="Y66">
        <v>0</v>
      </c>
      <c r="Z66">
        <v>3.3293303999999999</v>
      </c>
      <c r="AA66">
        <v>7.1370748799999992</v>
      </c>
      <c r="AB66">
        <v>6.6903803199999992</v>
      </c>
      <c r="AC66">
        <v>4.9163427199999985</v>
      </c>
      <c r="AD66">
        <v>9.2942917999999999</v>
      </c>
      <c r="AE66">
        <v>7.4952859999999983</v>
      </c>
      <c r="AF66">
        <v>0</v>
      </c>
      <c r="AG66">
        <v>0</v>
      </c>
      <c r="AH66">
        <v>38.846886999999988</v>
      </c>
      <c r="AI66">
        <v>0.64668399999999993</v>
      </c>
      <c r="AJ66">
        <v>0</v>
      </c>
      <c r="AK66">
        <v>12.76308</v>
      </c>
      <c r="AL66">
        <v>20.155330000000003</v>
      </c>
      <c r="AM66">
        <v>2.6812342857142855</v>
      </c>
      <c r="AN66">
        <v>0</v>
      </c>
      <c r="AO66">
        <v>7.6916279999999997</v>
      </c>
      <c r="AP66">
        <v>0</v>
      </c>
      <c r="AQ66">
        <v>0</v>
      </c>
      <c r="AR66">
        <v>11.216639999999998</v>
      </c>
      <c r="AS66">
        <v>8.0294988000000007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23.046641903665019</v>
      </c>
      <c r="BB66">
        <f t="shared" si="0"/>
        <v>686.08081083213347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51.792132120078648</v>
      </c>
      <c r="L67">
        <v>65.250927036650211</v>
      </c>
      <c r="M67">
        <v>0</v>
      </c>
      <c r="N67">
        <v>29.999015489629823</v>
      </c>
      <c r="O67">
        <v>50.375784057668206</v>
      </c>
      <c r="P67">
        <v>54.269419537517692</v>
      </c>
      <c r="Q67">
        <v>5.54290047393365</v>
      </c>
      <c r="R67">
        <v>10.768036128717696</v>
      </c>
      <c r="S67">
        <v>6.6983097532314924</v>
      </c>
      <c r="T67">
        <v>0</v>
      </c>
      <c r="U67">
        <v>241.9598037168511</v>
      </c>
      <c r="V67">
        <v>5.2703389830508476</v>
      </c>
      <c r="W67">
        <v>8.8393969251336895</v>
      </c>
      <c r="X67">
        <v>37.46770030762108</v>
      </c>
      <c r="Y67">
        <v>0</v>
      </c>
      <c r="Z67">
        <v>3.3293303999999999</v>
      </c>
      <c r="AA67">
        <v>7.1370748799999992</v>
      </c>
      <c r="AB67">
        <v>6.6903803199999992</v>
      </c>
      <c r="AC67">
        <v>4.9163427199999985</v>
      </c>
      <c r="AD67">
        <v>9.2942917999999999</v>
      </c>
      <c r="AE67">
        <v>7.4952859999999983</v>
      </c>
      <c r="AF67">
        <v>0</v>
      </c>
      <c r="AG67">
        <v>0</v>
      </c>
      <c r="AH67">
        <v>38.846886999999988</v>
      </c>
      <c r="AI67">
        <v>0.64668399999999993</v>
      </c>
      <c r="AJ67">
        <v>0</v>
      </c>
      <c r="AK67">
        <v>12.76308</v>
      </c>
      <c r="AL67">
        <v>20.155330000000003</v>
      </c>
      <c r="AM67">
        <v>2.6812342857142855</v>
      </c>
      <c r="AN67">
        <v>0</v>
      </c>
      <c r="AO67">
        <v>7.6916279999999997</v>
      </c>
      <c r="AP67">
        <v>0</v>
      </c>
      <c r="AQ67">
        <v>0</v>
      </c>
      <c r="AR67">
        <v>13.319759999999999</v>
      </c>
      <c r="AS67">
        <v>8.0294988000000007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23.114993303665017</v>
      </c>
      <c r="BB67">
        <f t="shared" si="0"/>
        <v>688.11557943213347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51.792132120078648</v>
      </c>
      <c r="L68">
        <v>65.250927036650211</v>
      </c>
      <c r="M68">
        <v>0</v>
      </c>
      <c r="N68">
        <v>29.999015489629823</v>
      </c>
      <c r="O68">
        <v>50.375784057668206</v>
      </c>
      <c r="P68">
        <v>54.269419537517692</v>
      </c>
      <c r="Q68">
        <v>5.54290047393365</v>
      </c>
      <c r="R68">
        <v>10.768036128717696</v>
      </c>
      <c r="S68">
        <v>6.6983097532314924</v>
      </c>
      <c r="T68">
        <v>0</v>
      </c>
      <c r="U68">
        <v>241.9598037168511</v>
      </c>
      <c r="V68">
        <v>5.2703389830508476</v>
      </c>
      <c r="W68">
        <v>8.8393969251336895</v>
      </c>
      <c r="X68">
        <v>37.46770030762108</v>
      </c>
      <c r="Y68">
        <v>0</v>
      </c>
      <c r="Z68">
        <v>3.3293303999999999</v>
      </c>
      <c r="AA68">
        <v>7.1370748799999992</v>
      </c>
      <c r="AB68">
        <v>6.6903803199999992</v>
      </c>
      <c r="AC68">
        <v>4.9163427199999985</v>
      </c>
      <c r="AD68">
        <v>9.2942917999999999</v>
      </c>
      <c r="AE68">
        <v>7.4952859999999983</v>
      </c>
      <c r="AF68">
        <v>0</v>
      </c>
      <c r="AG68">
        <v>0</v>
      </c>
      <c r="AH68">
        <v>38.846886999999988</v>
      </c>
      <c r="AI68">
        <v>0.64668399999999993</v>
      </c>
      <c r="AJ68">
        <v>0</v>
      </c>
      <c r="AK68">
        <v>12.76308</v>
      </c>
      <c r="AL68">
        <v>20.155330000000003</v>
      </c>
      <c r="AM68">
        <v>2.6812342857142855</v>
      </c>
      <c r="AN68">
        <v>0</v>
      </c>
      <c r="AO68">
        <v>7.6916279999999997</v>
      </c>
      <c r="AP68">
        <v>0</v>
      </c>
      <c r="AQ68">
        <v>0</v>
      </c>
      <c r="AR68">
        <v>13.319759999999999</v>
      </c>
      <c r="AS68">
        <v>8.0294988000000007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23.114993303665017</v>
      </c>
      <c r="BB68">
        <f t="shared" ref="BB68:BB99" si="1">SUM(B68:AZ68)-BA68</f>
        <v>688.11557943213347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51.792132120078648</v>
      </c>
      <c r="L69">
        <v>65.250927036650211</v>
      </c>
      <c r="M69">
        <v>0</v>
      </c>
      <c r="N69">
        <v>29.999015489629823</v>
      </c>
      <c r="O69">
        <v>50.375784057668206</v>
      </c>
      <c r="P69">
        <v>54.269419537517692</v>
      </c>
      <c r="Q69">
        <v>5.54290047393365</v>
      </c>
      <c r="R69">
        <v>10.768036128717696</v>
      </c>
      <c r="S69">
        <v>6.6983097532314924</v>
      </c>
      <c r="T69">
        <v>0</v>
      </c>
      <c r="U69">
        <v>241.9598037168511</v>
      </c>
      <c r="V69">
        <v>5.2703389830508476</v>
      </c>
      <c r="W69">
        <v>8.8393969251336895</v>
      </c>
      <c r="X69">
        <v>37.46770030762108</v>
      </c>
      <c r="Y69">
        <v>0</v>
      </c>
      <c r="Z69">
        <v>1.6646652</v>
      </c>
      <c r="AA69">
        <v>7.1370748799999992</v>
      </c>
      <c r="AB69">
        <v>6.6903803199999992</v>
      </c>
      <c r="AC69">
        <v>4.9163427199999985</v>
      </c>
      <c r="AD69">
        <v>9.2942917999999999</v>
      </c>
      <c r="AE69">
        <v>7.4952859999999983</v>
      </c>
      <c r="AF69">
        <v>0</v>
      </c>
      <c r="AG69">
        <v>0</v>
      </c>
      <c r="AH69">
        <v>38.846886999999988</v>
      </c>
      <c r="AI69">
        <v>3.8801039999999998</v>
      </c>
      <c r="AJ69">
        <v>0</v>
      </c>
      <c r="AK69">
        <v>12.76308</v>
      </c>
      <c r="AL69">
        <v>20.155330000000003</v>
      </c>
      <c r="AM69">
        <v>2.6812342857142855</v>
      </c>
      <c r="AN69">
        <v>0</v>
      </c>
      <c r="AO69">
        <v>7.6916279999999997</v>
      </c>
      <c r="AP69">
        <v>0</v>
      </c>
      <c r="AQ69">
        <v>0</v>
      </c>
      <c r="AR69">
        <v>13.319759999999999</v>
      </c>
      <c r="AS69">
        <v>8.0294988000000007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23.165977707665022</v>
      </c>
      <c r="BB69">
        <f t="shared" si="1"/>
        <v>689.6333498281333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51.792132120078648</v>
      </c>
      <c r="L70">
        <v>65.250927036650211</v>
      </c>
      <c r="M70">
        <v>0</v>
      </c>
      <c r="N70">
        <v>29.999015489629823</v>
      </c>
      <c r="O70">
        <v>50.375784057668206</v>
      </c>
      <c r="P70">
        <v>54.269419537517692</v>
      </c>
      <c r="Q70">
        <v>5.54290047393365</v>
      </c>
      <c r="R70">
        <v>10.768036128717696</v>
      </c>
      <c r="S70">
        <v>6.6983097532314924</v>
      </c>
      <c r="T70">
        <v>0</v>
      </c>
      <c r="U70">
        <v>241.9598037168511</v>
      </c>
      <c r="V70">
        <v>5.2703389830508476</v>
      </c>
      <c r="W70">
        <v>8.8393969251336895</v>
      </c>
      <c r="X70">
        <v>37.46770030762108</v>
      </c>
      <c r="Y70">
        <v>0</v>
      </c>
      <c r="Z70">
        <v>1.6646652</v>
      </c>
      <c r="AA70">
        <v>7.1370748799999992</v>
      </c>
      <c r="AB70">
        <v>6.6903803199999992</v>
      </c>
      <c r="AC70">
        <v>4.9163427199999985</v>
      </c>
      <c r="AD70">
        <v>9.2942917999999999</v>
      </c>
      <c r="AE70">
        <v>7.4952859999999983</v>
      </c>
      <c r="AF70">
        <v>0</v>
      </c>
      <c r="AG70">
        <v>0</v>
      </c>
      <c r="AH70">
        <v>38.846886999999988</v>
      </c>
      <c r="AI70">
        <v>3.8801039999999998</v>
      </c>
      <c r="AJ70">
        <v>0</v>
      </c>
      <c r="AK70">
        <v>12.76308</v>
      </c>
      <c r="AL70">
        <v>20.155330000000003</v>
      </c>
      <c r="AM70">
        <v>2.6812342857142855</v>
      </c>
      <c r="AN70">
        <v>0</v>
      </c>
      <c r="AO70">
        <v>7.6916279999999997</v>
      </c>
      <c r="AP70">
        <v>0</v>
      </c>
      <c r="AQ70">
        <v>0</v>
      </c>
      <c r="AR70">
        <v>13.319759999999999</v>
      </c>
      <c r="AS70">
        <v>8.0294988000000007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23.165977707665022</v>
      </c>
      <c r="BB70">
        <f t="shared" si="1"/>
        <v>689.6333498281333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51.79300393267156</v>
      </c>
      <c r="L71">
        <v>65.251166801177362</v>
      </c>
      <c r="M71">
        <v>0</v>
      </c>
      <c r="N71">
        <v>29.999015489629823</v>
      </c>
      <c r="O71">
        <v>50.375784057668206</v>
      </c>
      <c r="P71">
        <v>54.269419537517692</v>
      </c>
      <c r="Q71">
        <v>5.54290047393365</v>
      </c>
      <c r="R71">
        <v>10.768036128717696</v>
      </c>
      <c r="S71">
        <v>6.6983097532314924</v>
      </c>
      <c r="T71">
        <v>0</v>
      </c>
      <c r="U71">
        <v>241.9598037168511</v>
      </c>
      <c r="V71">
        <v>5.2703389830508476</v>
      </c>
      <c r="W71">
        <v>8.8393969251336895</v>
      </c>
      <c r="X71">
        <v>37.46770030762108</v>
      </c>
      <c r="Y71">
        <v>0</v>
      </c>
      <c r="Z71">
        <v>1.6646652</v>
      </c>
      <c r="AA71">
        <v>10.70561232</v>
      </c>
      <c r="AB71">
        <v>6.6903803199999992</v>
      </c>
      <c r="AC71">
        <v>4.9163427199999985</v>
      </c>
      <c r="AD71">
        <v>9.2942917999999999</v>
      </c>
      <c r="AE71">
        <v>12.556885224</v>
      </c>
      <c r="AF71">
        <v>0</v>
      </c>
      <c r="AG71">
        <v>0</v>
      </c>
      <c r="AH71">
        <v>38.846886999999988</v>
      </c>
      <c r="AI71">
        <v>3.8801039999999998</v>
      </c>
      <c r="AJ71">
        <v>0</v>
      </c>
      <c r="AK71">
        <v>12.76308</v>
      </c>
      <c r="AL71">
        <v>20.155330000000003</v>
      </c>
      <c r="AM71">
        <v>2.6812342857142855</v>
      </c>
      <c r="AN71">
        <v>0</v>
      </c>
      <c r="AO71">
        <v>7.6916279999999997</v>
      </c>
      <c r="AP71">
        <v>0</v>
      </c>
      <c r="AQ71">
        <v>0</v>
      </c>
      <c r="AR71">
        <v>11.216639999999998</v>
      </c>
      <c r="AS71">
        <v>8.0294988000000007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23.378142209548535</v>
      </c>
      <c r="BB71">
        <f t="shared" si="1"/>
        <v>695.94931356736981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51.79300393267156</v>
      </c>
      <c r="L72">
        <v>65.251166801177362</v>
      </c>
      <c r="M72">
        <v>0</v>
      </c>
      <c r="N72">
        <v>29.999015489629823</v>
      </c>
      <c r="O72">
        <v>50.375784057668206</v>
      </c>
      <c r="P72">
        <v>54.269419537517692</v>
      </c>
      <c r="Q72">
        <v>5.54290047393365</v>
      </c>
      <c r="R72">
        <v>10.768036128717696</v>
      </c>
      <c r="S72">
        <v>6.6983097532314924</v>
      </c>
      <c r="T72">
        <v>0</v>
      </c>
      <c r="U72">
        <v>241.9598037168511</v>
      </c>
      <c r="V72">
        <v>5.2703389830508476</v>
      </c>
      <c r="W72">
        <v>8.8393969251336895</v>
      </c>
      <c r="X72">
        <v>37.46770030762108</v>
      </c>
      <c r="Y72">
        <v>0</v>
      </c>
      <c r="Z72">
        <v>1.6646652</v>
      </c>
      <c r="AA72">
        <v>10.70561232</v>
      </c>
      <c r="AB72">
        <v>6.6903803199999992</v>
      </c>
      <c r="AC72">
        <v>4.9163427199999985</v>
      </c>
      <c r="AD72">
        <v>9.2942917999999999</v>
      </c>
      <c r="AE72">
        <v>11.731752000000002</v>
      </c>
      <c r="AF72">
        <v>0</v>
      </c>
      <c r="AG72">
        <v>0</v>
      </c>
      <c r="AH72">
        <v>38.846886999999988</v>
      </c>
      <c r="AI72">
        <v>3.8801039999999998</v>
      </c>
      <c r="AJ72">
        <v>0</v>
      </c>
      <c r="AK72">
        <v>12.76308</v>
      </c>
      <c r="AL72">
        <v>20.155330000000003</v>
      </c>
      <c r="AM72">
        <v>2.6812342857142855</v>
      </c>
      <c r="AN72">
        <v>0</v>
      </c>
      <c r="AO72">
        <v>7.6916279999999997</v>
      </c>
      <c r="AP72">
        <v>0</v>
      </c>
      <c r="AQ72">
        <v>0</v>
      </c>
      <c r="AR72">
        <v>11.216639999999998</v>
      </c>
      <c r="AS72">
        <v>8.0294988000000007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23.351325397548543</v>
      </c>
      <c r="BB72">
        <f t="shared" si="1"/>
        <v>695.15099715536985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51.79300393267156</v>
      </c>
      <c r="L73">
        <v>65.251166801177362</v>
      </c>
      <c r="M73">
        <v>0</v>
      </c>
      <c r="N73">
        <v>29.999015489629823</v>
      </c>
      <c r="O73">
        <v>50.375784057668206</v>
      </c>
      <c r="P73">
        <v>54.269419537517692</v>
      </c>
      <c r="Q73">
        <v>5.54290047393365</v>
      </c>
      <c r="R73">
        <v>10.768036128717696</v>
      </c>
      <c r="S73">
        <v>6.6983097532314924</v>
      </c>
      <c r="T73">
        <v>0</v>
      </c>
      <c r="U73">
        <v>241.9598037168511</v>
      </c>
      <c r="V73">
        <v>5.2703389830508476</v>
      </c>
      <c r="W73">
        <v>8.8393969251336895</v>
      </c>
      <c r="X73">
        <v>37.46770030762108</v>
      </c>
      <c r="Y73">
        <v>0</v>
      </c>
      <c r="Z73">
        <v>1.6646652</v>
      </c>
      <c r="AA73">
        <v>10.70561232</v>
      </c>
      <c r="AB73">
        <v>6.6903803199999992</v>
      </c>
      <c r="AC73">
        <v>4.9163427199999985</v>
      </c>
      <c r="AD73">
        <v>9.2942917999999999</v>
      </c>
      <c r="AE73">
        <v>11.731752000000002</v>
      </c>
      <c r="AF73">
        <v>0</v>
      </c>
      <c r="AG73">
        <v>0</v>
      </c>
      <c r="AH73">
        <v>38.846886999999988</v>
      </c>
      <c r="AI73">
        <v>3.8801039999999998</v>
      </c>
      <c r="AJ73">
        <v>0</v>
      </c>
      <c r="AK73">
        <v>12.76308</v>
      </c>
      <c r="AL73">
        <v>20.155330000000003</v>
      </c>
      <c r="AM73">
        <v>2.6812342857142855</v>
      </c>
      <c r="AN73">
        <v>0</v>
      </c>
      <c r="AO73">
        <v>7.6916279999999997</v>
      </c>
      <c r="AP73">
        <v>0</v>
      </c>
      <c r="AQ73">
        <v>0</v>
      </c>
      <c r="AR73">
        <v>11.216639999999998</v>
      </c>
      <c r="AS73">
        <v>8.0294988000000007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23.351325397548543</v>
      </c>
      <c r="BB73">
        <f t="shared" si="1"/>
        <v>695.15099715536985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51.79300393267156</v>
      </c>
      <c r="L74">
        <v>65.251166801177362</v>
      </c>
      <c r="M74">
        <v>0</v>
      </c>
      <c r="N74">
        <v>29.999015489629823</v>
      </c>
      <c r="O74">
        <v>50.375784057668206</v>
      </c>
      <c r="P74">
        <v>54.269419537517692</v>
      </c>
      <c r="Q74">
        <v>5.54290047393365</v>
      </c>
      <c r="R74">
        <v>10.768036128717696</v>
      </c>
      <c r="S74">
        <v>6.6983097532314924</v>
      </c>
      <c r="T74">
        <v>0</v>
      </c>
      <c r="U74">
        <v>241.9598037168511</v>
      </c>
      <c r="V74">
        <v>5.2703389830508476</v>
      </c>
      <c r="W74">
        <v>8.8393969251336895</v>
      </c>
      <c r="X74">
        <v>37.46770030762108</v>
      </c>
      <c r="Y74">
        <v>0</v>
      </c>
      <c r="Z74">
        <v>1.6646652</v>
      </c>
      <c r="AA74">
        <v>10.70561232</v>
      </c>
      <c r="AB74">
        <v>6.6903803199999992</v>
      </c>
      <c r="AC74">
        <v>4.9163427199999985</v>
      </c>
      <c r="AD74">
        <v>9.2942917999999999</v>
      </c>
      <c r="AE74">
        <v>11.731752000000002</v>
      </c>
      <c r="AF74">
        <v>0</v>
      </c>
      <c r="AG74">
        <v>0</v>
      </c>
      <c r="AH74">
        <v>38.846886999999988</v>
      </c>
      <c r="AI74">
        <v>3.8801039999999998</v>
      </c>
      <c r="AJ74">
        <v>0</v>
      </c>
      <c r="AK74">
        <v>12.76308</v>
      </c>
      <c r="AL74">
        <v>20.155330000000003</v>
      </c>
      <c r="AM74">
        <v>2.6812342857142855</v>
      </c>
      <c r="AN74">
        <v>0</v>
      </c>
      <c r="AO74">
        <v>7.6916279999999997</v>
      </c>
      <c r="AP74">
        <v>0</v>
      </c>
      <c r="AQ74">
        <v>0</v>
      </c>
      <c r="AR74">
        <v>11.216639999999998</v>
      </c>
      <c r="AS74">
        <v>8.0294988000000007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23.351325397548543</v>
      </c>
      <c r="BB74">
        <f t="shared" si="1"/>
        <v>695.15099715536985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51.79300393267156</v>
      </c>
      <c r="L75">
        <v>67.441331516148949</v>
      </c>
      <c r="M75">
        <v>0</v>
      </c>
      <c r="N75">
        <v>29.999015489629823</v>
      </c>
      <c r="O75">
        <v>50.375784057668206</v>
      </c>
      <c r="P75">
        <v>54.269419537517692</v>
      </c>
      <c r="Q75">
        <v>5.54290047393365</v>
      </c>
      <c r="R75">
        <v>10.768036128717696</v>
      </c>
      <c r="S75">
        <v>6.6983097532314924</v>
      </c>
      <c r="T75">
        <v>0</v>
      </c>
      <c r="U75">
        <v>241.9598037168511</v>
      </c>
      <c r="V75">
        <v>5.2703389830508476</v>
      </c>
      <c r="W75">
        <v>8.8393969251336895</v>
      </c>
      <c r="X75">
        <v>37.46770030762108</v>
      </c>
      <c r="Y75">
        <v>0</v>
      </c>
      <c r="Z75">
        <v>1.6646652</v>
      </c>
      <c r="AA75">
        <v>10.70561232</v>
      </c>
      <c r="AB75">
        <v>6.6903803199999992</v>
      </c>
      <c r="AC75">
        <v>4.9163427199999985</v>
      </c>
      <c r="AD75">
        <v>9.2942917999999999</v>
      </c>
      <c r="AE75">
        <v>7.4952859999999983</v>
      </c>
      <c r="AF75">
        <v>0</v>
      </c>
      <c r="AG75">
        <v>0</v>
      </c>
      <c r="AH75">
        <v>38.846886999999988</v>
      </c>
      <c r="AI75">
        <v>0.80835500000000005</v>
      </c>
      <c r="AJ75">
        <v>0</v>
      </c>
      <c r="AK75">
        <v>12.76308</v>
      </c>
      <c r="AL75">
        <v>20.155330000000003</v>
      </c>
      <c r="AM75">
        <v>2.6812342857142855</v>
      </c>
      <c r="AN75">
        <v>0</v>
      </c>
      <c r="AO75">
        <v>7.6916279999999997</v>
      </c>
      <c r="AP75">
        <v>0</v>
      </c>
      <c r="AQ75">
        <v>0</v>
      </c>
      <c r="AR75">
        <v>11.216639999999998</v>
      </c>
      <c r="AS75">
        <v>8.0294988000000007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23.184988571946832</v>
      </c>
      <c r="BB75">
        <f t="shared" si="1"/>
        <v>690.19928369594311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51.79300393267156</v>
      </c>
      <c r="L76">
        <v>67.441331516148949</v>
      </c>
      <c r="M76">
        <v>0</v>
      </c>
      <c r="N76">
        <v>29.999015489629823</v>
      </c>
      <c r="O76">
        <v>50.375784057668206</v>
      </c>
      <c r="P76">
        <v>54.269419537517692</v>
      </c>
      <c r="Q76">
        <v>5.54290047393365</v>
      </c>
      <c r="R76">
        <v>10.768036128717696</v>
      </c>
      <c r="S76">
        <v>6.6983097532314924</v>
      </c>
      <c r="T76">
        <v>0</v>
      </c>
      <c r="U76">
        <v>241.9598037168511</v>
      </c>
      <c r="V76">
        <v>5.2703389830508476</v>
      </c>
      <c r="W76">
        <v>8.8393969251336895</v>
      </c>
      <c r="X76">
        <v>37.46770030762108</v>
      </c>
      <c r="Y76">
        <v>0</v>
      </c>
      <c r="Z76">
        <v>1.6646652</v>
      </c>
      <c r="AA76">
        <v>10.70561232</v>
      </c>
      <c r="AB76">
        <v>6.6903803199999992</v>
      </c>
      <c r="AC76">
        <v>4.9163427199999985</v>
      </c>
      <c r="AD76">
        <v>9.2942917999999999</v>
      </c>
      <c r="AE76">
        <v>7.4952859999999983</v>
      </c>
      <c r="AF76">
        <v>0</v>
      </c>
      <c r="AG76">
        <v>0</v>
      </c>
      <c r="AH76">
        <v>38.846886999999988</v>
      </c>
      <c r="AI76">
        <v>1.9400519999999999</v>
      </c>
      <c r="AJ76">
        <v>0</v>
      </c>
      <c r="AK76">
        <v>12.76308</v>
      </c>
      <c r="AL76">
        <v>20.155330000000003</v>
      </c>
      <c r="AM76">
        <v>2.6812342857142855</v>
      </c>
      <c r="AN76">
        <v>0</v>
      </c>
      <c r="AO76">
        <v>7.6916279999999997</v>
      </c>
      <c r="AP76">
        <v>0</v>
      </c>
      <c r="AQ76">
        <v>0</v>
      </c>
      <c r="AR76">
        <v>11.216639999999998</v>
      </c>
      <c r="AS76">
        <v>8.0294988000000007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23.221768787946829</v>
      </c>
      <c r="BB76">
        <f t="shared" si="1"/>
        <v>691.29420047994313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51.79300393267156</v>
      </c>
      <c r="L77">
        <v>67.441331516148949</v>
      </c>
      <c r="M77">
        <v>0</v>
      </c>
      <c r="N77">
        <v>29.999015489629823</v>
      </c>
      <c r="O77">
        <v>50.375784057668206</v>
      </c>
      <c r="P77">
        <v>54.269419537517692</v>
      </c>
      <c r="Q77">
        <v>5.54290047393365</v>
      </c>
      <c r="R77">
        <v>10.768036128717696</v>
      </c>
      <c r="S77">
        <v>6.6983097532314924</v>
      </c>
      <c r="T77">
        <v>0</v>
      </c>
      <c r="U77">
        <v>241.9598037168511</v>
      </c>
      <c r="V77">
        <v>5.2703389830508476</v>
      </c>
      <c r="W77">
        <v>8.8393969251336895</v>
      </c>
      <c r="X77">
        <v>37.46770030762108</v>
      </c>
      <c r="Y77">
        <v>0</v>
      </c>
      <c r="Z77">
        <v>1.6646652</v>
      </c>
      <c r="AA77">
        <v>10.70561232</v>
      </c>
      <c r="AB77">
        <v>6.6903803199999992</v>
      </c>
      <c r="AC77">
        <v>7.3819532319999999</v>
      </c>
      <c r="AD77">
        <v>9.2942917999999999</v>
      </c>
      <c r="AE77">
        <v>7.4952859999999983</v>
      </c>
      <c r="AF77">
        <v>0</v>
      </c>
      <c r="AG77">
        <v>0</v>
      </c>
      <c r="AH77">
        <v>38.846886999999988</v>
      </c>
      <c r="AI77">
        <v>4.8501300000000001</v>
      </c>
      <c r="AJ77">
        <v>0</v>
      </c>
      <c r="AK77">
        <v>12.76308</v>
      </c>
      <c r="AL77">
        <v>20.155330000000003</v>
      </c>
      <c r="AM77">
        <v>2.6812342857142855</v>
      </c>
      <c r="AN77">
        <v>0</v>
      </c>
      <c r="AO77">
        <v>7.6916279999999997</v>
      </c>
      <c r="AP77">
        <v>0</v>
      </c>
      <c r="AQ77">
        <v>0</v>
      </c>
      <c r="AR77">
        <v>11.216639999999998</v>
      </c>
      <c r="AS77">
        <v>8.0294988000000007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23.396478623946827</v>
      </c>
      <c r="BB77">
        <f t="shared" si="1"/>
        <v>696.49517915594322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51.79300393267156</v>
      </c>
      <c r="L78">
        <v>67.441331516148949</v>
      </c>
      <c r="M78">
        <v>0</v>
      </c>
      <c r="N78">
        <v>29.999015489629823</v>
      </c>
      <c r="O78">
        <v>50.375784057668206</v>
      </c>
      <c r="P78">
        <v>54.269419537517692</v>
      </c>
      <c r="Q78">
        <v>5.54290047393365</v>
      </c>
      <c r="R78">
        <v>10.768036128717696</v>
      </c>
      <c r="S78">
        <v>6.6983097532314924</v>
      </c>
      <c r="T78">
        <v>0</v>
      </c>
      <c r="U78">
        <v>241.9598037168511</v>
      </c>
      <c r="V78">
        <v>5.2703389830508476</v>
      </c>
      <c r="W78">
        <v>8.8393969251336895</v>
      </c>
      <c r="X78">
        <v>37.46770030762108</v>
      </c>
      <c r="Y78">
        <v>0</v>
      </c>
      <c r="Z78">
        <v>3.3293303999999999</v>
      </c>
      <c r="AA78">
        <v>10.70561232</v>
      </c>
      <c r="AB78">
        <v>10.035570479999999</v>
      </c>
      <c r="AC78">
        <v>7.3819532319999999</v>
      </c>
      <c r="AD78">
        <v>9.2942917999999999</v>
      </c>
      <c r="AE78">
        <v>8.4729320000000001</v>
      </c>
      <c r="AF78">
        <v>0</v>
      </c>
      <c r="AG78">
        <v>0</v>
      </c>
      <c r="AH78">
        <v>38.846886999999988</v>
      </c>
      <c r="AI78">
        <v>4.8501300000000001</v>
      </c>
      <c r="AJ78">
        <v>0</v>
      </c>
      <c r="AK78">
        <v>12.76308</v>
      </c>
      <c r="AL78">
        <v>20.155330000000003</v>
      </c>
      <c r="AM78">
        <v>2.6812342857142855</v>
      </c>
      <c r="AN78">
        <v>0</v>
      </c>
      <c r="AO78">
        <v>7.6916279999999997</v>
      </c>
      <c r="AP78">
        <v>0</v>
      </c>
      <c r="AQ78">
        <v>0</v>
      </c>
      <c r="AR78">
        <v>11.216639999999998</v>
      </c>
      <c r="AS78">
        <v>8.0294988000000007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23.591072595946819</v>
      </c>
      <c r="BB78">
        <f t="shared" si="1"/>
        <v>702.28808654394334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51.79300393267156</v>
      </c>
      <c r="L79">
        <v>67.441331516148949</v>
      </c>
      <c r="M79">
        <v>0</v>
      </c>
      <c r="N79">
        <v>29.999015489629823</v>
      </c>
      <c r="O79">
        <v>50.375784057668206</v>
      </c>
      <c r="P79">
        <v>54.269419537517692</v>
      </c>
      <c r="Q79">
        <v>5.54290047393365</v>
      </c>
      <c r="R79">
        <v>10.768036128717696</v>
      </c>
      <c r="S79">
        <v>6.6983097532314924</v>
      </c>
      <c r="T79">
        <v>0</v>
      </c>
      <c r="U79">
        <v>241.9598037168511</v>
      </c>
      <c r="V79">
        <v>5.2703389830508476</v>
      </c>
      <c r="W79">
        <v>8.8393969251336895</v>
      </c>
      <c r="X79">
        <v>37.46770030762108</v>
      </c>
      <c r="Y79">
        <v>0</v>
      </c>
      <c r="Z79">
        <v>4.9939955999999999</v>
      </c>
      <c r="AA79">
        <v>10.70561232</v>
      </c>
      <c r="AB79">
        <v>10.394467399999998</v>
      </c>
      <c r="AC79">
        <v>7.7626463999999995</v>
      </c>
      <c r="AD79">
        <v>9.7975927999999985</v>
      </c>
      <c r="AE79">
        <v>13.230809199999998</v>
      </c>
      <c r="AF79">
        <v>0</v>
      </c>
      <c r="AG79">
        <v>0</v>
      </c>
      <c r="AH79">
        <v>39.291882300000005</v>
      </c>
      <c r="AI79">
        <v>5.8201559999999999</v>
      </c>
      <c r="AJ79">
        <v>0</v>
      </c>
      <c r="AK79">
        <v>12.76308</v>
      </c>
      <c r="AL79">
        <v>20.657000000000004</v>
      </c>
      <c r="AM79">
        <v>4.021851428571428</v>
      </c>
      <c r="AN79">
        <v>0</v>
      </c>
      <c r="AO79">
        <v>7.6916279999999997</v>
      </c>
      <c r="AP79">
        <v>0</v>
      </c>
      <c r="AQ79">
        <v>0</v>
      </c>
      <c r="AR79">
        <v>11.216639999999998</v>
      </c>
      <c r="AS79">
        <v>8.0294988000000007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23.946061755713522</v>
      </c>
      <c r="BB79">
        <f t="shared" si="1"/>
        <v>712.85583931503345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51.79300393267156</v>
      </c>
      <c r="L80">
        <v>67.441331516148949</v>
      </c>
      <c r="M80">
        <v>0</v>
      </c>
      <c r="N80">
        <v>29.999015489629823</v>
      </c>
      <c r="O80">
        <v>50.375784057668206</v>
      </c>
      <c r="P80">
        <v>54.269419537517692</v>
      </c>
      <c r="Q80">
        <v>5.54290047393365</v>
      </c>
      <c r="R80">
        <v>10.768036128717696</v>
      </c>
      <c r="S80">
        <v>6.6983097532314924</v>
      </c>
      <c r="T80">
        <v>0</v>
      </c>
      <c r="U80">
        <v>241.9598037168511</v>
      </c>
      <c r="V80">
        <v>5.2703389830508476</v>
      </c>
      <c r="W80">
        <v>8.8393969251336895</v>
      </c>
      <c r="X80">
        <v>37.46770030762108</v>
      </c>
      <c r="Y80">
        <v>0</v>
      </c>
      <c r="Z80">
        <v>4.9939955999999999</v>
      </c>
      <c r="AA80">
        <v>10.70561232</v>
      </c>
      <c r="AB80">
        <v>10.394467399999998</v>
      </c>
      <c r="AC80">
        <v>7.7626463999999995</v>
      </c>
      <c r="AD80">
        <v>9.7975927999999985</v>
      </c>
      <c r="AE80">
        <v>13.230809199999998</v>
      </c>
      <c r="AF80">
        <v>0</v>
      </c>
      <c r="AG80">
        <v>0</v>
      </c>
      <c r="AH80">
        <v>39.291882300000005</v>
      </c>
      <c r="AI80">
        <v>16.813783999999998</v>
      </c>
      <c r="AJ80">
        <v>0</v>
      </c>
      <c r="AK80">
        <v>12.76308</v>
      </c>
      <c r="AL80">
        <v>20.657000000000004</v>
      </c>
      <c r="AM80">
        <v>4.021851428571428</v>
      </c>
      <c r="AN80">
        <v>0</v>
      </c>
      <c r="AO80">
        <v>7.6916279999999997</v>
      </c>
      <c r="AP80">
        <v>0</v>
      </c>
      <c r="AQ80">
        <v>0</v>
      </c>
      <c r="AR80">
        <v>11.216639999999998</v>
      </c>
      <c r="AS80">
        <v>8.0294988000000007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24.30335466571352</v>
      </c>
      <c r="BB80">
        <f t="shared" si="1"/>
        <v>723.49217440503355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51.79300393267156</v>
      </c>
      <c r="L81">
        <v>67.441331516148949</v>
      </c>
      <c r="M81">
        <v>0</v>
      </c>
      <c r="N81">
        <v>29.999015489629823</v>
      </c>
      <c r="O81">
        <v>50.375784057668206</v>
      </c>
      <c r="P81">
        <v>54.269419537517692</v>
      </c>
      <c r="Q81">
        <v>5.54290047393365</v>
      </c>
      <c r="R81">
        <v>10.768036128717696</v>
      </c>
      <c r="S81">
        <v>6.6983097532314924</v>
      </c>
      <c r="T81">
        <v>0</v>
      </c>
      <c r="U81">
        <v>243.6819773124426</v>
      </c>
      <c r="V81">
        <v>5.2703389830508476</v>
      </c>
      <c r="W81">
        <v>8.8393969251336895</v>
      </c>
      <c r="X81">
        <v>37.46770030762108</v>
      </c>
      <c r="Y81">
        <v>0</v>
      </c>
      <c r="Z81">
        <v>4.9939955999999999</v>
      </c>
      <c r="AA81">
        <v>10.70561232</v>
      </c>
      <c r="AB81">
        <v>10.394467399999998</v>
      </c>
      <c r="AC81">
        <v>7.7626463999999995</v>
      </c>
      <c r="AD81">
        <v>9.7975927999999985</v>
      </c>
      <c r="AE81">
        <v>13.230809199999998</v>
      </c>
      <c r="AF81">
        <v>0</v>
      </c>
      <c r="AG81">
        <v>0</v>
      </c>
      <c r="AH81">
        <v>39.291882300000005</v>
      </c>
      <c r="AI81">
        <v>16.813783999999998</v>
      </c>
      <c r="AJ81">
        <v>0</v>
      </c>
      <c r="AK81">
        <v>12.76308</v>
      </c>
      <c r="AL81">
        <v>20.657000000000004</v>
      </c>
      <c r="AM81">
        <v>4.021851428571428</v>
      </c>
      <c r="AN81">
        <v>0</v>
      </c>
      <c r="AO81">
        <v>7.6916279999999997</v>
      </c>
      <c r="AP81">
        <v>0</v>
      </c>
      <c r="AQ81">
        <v>0</v>
      </c>
      <c r="AR81">
        <v>11.216639999999998</v>
      </c>
      <c r="AS81">
        <v>8.0294988000000007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24.359325656709807</v>
      </c>
      <c r="BB81">
        <f t="shared" si="1"/>
        <v>725.15837700962868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51.79300393267156</v>
      </c>
      <c r="L82">
        <v>67.441331516148949</v>
      </c>
      <c r="M82">
        <v>0</v>
      </c>
      <c r="N82">
        <v>29.999015489629823</v>
      </c>
      <c r="O82">
        <v>50.375784057668206</v>
      </c>
      <c r="P82">
        <v>54.269419537517692</v>
      </c>
      <c r="Q82">
        <v>5.54290047393365</v>
      </c>
      <c r="R82">
        <v>10.768036128717696</v>
      </c>
      <c r="S82">
        <v>6.6983097532314924</v>
      </c>
      <c r="T82">
        <v>0</v>
      </c>
      <c r="U82">
        <v>243.6819773124426</v>
      </c>
      <c r="V82">
        <v>5.2703389830508476</v>
      </c>
      <c r="W82">
        <v>8.8393969251336895</v>
      </c>
      <c r="X82">
        <v>37.46770030762108</v>
      </c>
      <c r="Y82">
        <v>0</v>
      </c>
      <c r="Z82">
        <v>4.9939955999999999</v>
      </c>
      <c r="AA82">
        <v>10.70561232</v>
      </c>
      <c r="AB82">
        <v>10.394467399999998</v>
      </c>
      <c r="AC82">
        <v>7.7626463999999995</v>
      </c>
      <c r="AD82">
        <v>9.7975927999999985</v>
      </c>
      <c r="AE82">
        <v>13.230809199999998</v>
      </c>
      <c r="AF82">
        <v>0</v>
      </c>
      <c r="AG82">
        <v>0</v>
      </c>
      <c r="AH82">
        <v>39.291882300000005</v>
      </c>
      <c r="AI82">
        <v>16.813783999999998</v>
      </c>
      <c r="AJ82">
        <v>0</v>
      </c>
      <c r="AK82">
        <v>12.76308</v>
      </c>
      <c r="AL82">
        <v>20.657000000000004</v>
      </c>
      <c r="AM82">
        <v>4.021851428571428</v>
      </c>
      <c r="AN82">
        <v>0</v>
      </c>
      <c r="AO82">
        <v>7.6916279999999997</v>
      </c>
      <c r="AP82">
        <v>0</v>
      </c>
      <c r="AQ82">
        <v>0</v>
      </c>
      <c r="AR82">
        <v>11.216639999999998</v>
      </c>
      <c r="AS82">
        <v>8.0294988000000007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24.359325656709807</v>
      </c>
      <c r="BB82">
        <f t="shared" si="1"/>
        <v>725.15837700962868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51.79300393267156</v>
      </c>
      <c r="L83">
        <v>67.441331516148949</v>
      </c>
      <c r="M83">
        <v>0</v>
      </c>
      <c r="N83">
        <v>29.999015489629823</v>
      </c>
      <c r="O83">
        <v>50.375784057668206</v>
      </c>
      <c r="P83">
        <v>54.269419537517692</v>
      </c>
      <c r="Q83">
        <v>5.54290047393365</v>
      </c>
      <c r="R83">
        <v>10.768036128717696</v>
      </c>
      <c r="S83">
        <v>6.6983097532314924</v>
      </c>
      <c r="T83">
        <v>0</v>
      </c>
      <c r="U83">
        <v>243.6819773124426</v>
      </c>
      <c r="V83">
        <v>5.2703389830508476</v>
      </c>
      <c r="W83">
        <v>8.8393969251336895</v>
      </c>
      <c r="X83">
        <v>37.46770030762108</v>
      </c>
      <c r="Y83">
        <v>0</v>
      </c>
      <c r="Z83">
        <v>4.9939955999999999</v>
      </c>
      <c r="AA83">
        <v>10.70561232</v>
      </c>
      <c r="AB83">
        <v>10.394467399999998</v>
      </c>
      <c r="AC83">
        <v>7.7626463999999995</v>
      </c>
      <c r="AD83">
        <v>9.7975927999999985</v>
      </c>
      <c r="AE83">
        <v>13.230809199999998</v>
      </c>
      <c r="AF83">
        <v>0</v>
      </c>
      <c r="AG83">
        <v>0</v>
      </c>
      <c r="AH83">
        <v>39.291882300000005</v>
      </c>
      <c r="AI83">
        <v>16.813783999999998</v>
      </c>
      <c r="AJ83">
        <v>0</v>
      </c>
      <c r="AK83">
        <v>12.76308</v>
      </c>
      <c r="AL83">
        <v>20.657000000000004</v>
      </c>
      <c r="AM83">
        <v>1.3406171428571427</v>
      </c>
      <c r="AN83">
        <v>0</v>
      </c>
      <c r="AO83">
        <v>7.6916279999999997</v>
      </c>
      <c r="AP83">
        <v>0</v>
      </c>
      <c r="AQ83">
        <v>0</v>
      </c>
      <c r="AR83">
        <v>11.216639999999998</v>
      </c>
      <c r="AS83">
        <v>8.0294988000000007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24.272185593217749</v>
      </c>
      <c r="BB83">
        <f t="shared" si="1"/>
        <v>722.56428278740646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51.79300393267156</v>
      </c>
      <c r="L84">
        <v>67.441331516148949</v>
      </c>
      <c r="M84">
        <v>0</v>
      </c>
      <c r="N84">
        <v>29.999015489629823</v>
      </c>
      <c r="O84">
        <v>50.375784057668206</v>
      </c>
      <c r="P84">
        <v>54.269419537517692</v>
      </c>
      <c r="Q84">
        <v>5.54290047393365</v>
      </c>
      <c r="R84">
        <v>10.768036128717696</v>
      </c>
      <c r="S84">
        <v>6.6983097532314924</v>
      </c>
      <c r="T84">
        <v>0</v>
      </c>
      <c r="U84">
        <v>243.6819773124426</v>
      </c>
      <c r="V84">
        <v>5.2703389830508476</v>
      </c>
      <c r="W84">
        <v>8.8393969251336895</v>
      </c>
      <c r="X84">
        <v>37.46770030762108</v>
      </c>
      <c r="Y84">
        <v>0</v>
      </c>
      <c r="Z84">
        <v>4.9939955999999999</v>
      </c>
      <c r="AA84">
        <v>10.70561232</v>
      </c>
      <c r="AB84">
        <v>10.394467399999998</v>
      </c>
      <c r="AC84">
        <v>7.7626463999999995</v>
      </c>
      <c r="AD84">
        <v>9.7975927999999985</v>
      </c>
      <c r="AE84">
        <v>13.230809199999998</v>
      </c>
      <c r="AF84">
        <v>0</v>
      </c>
      <c r="AG84">
        <v>0</v>
      </c>
      <c r="AH84">
        <v>39.291882300000005</v>
      </c>
      <c r="AI84">
        <v>16.813783999999998</v>
      </c>
      <c r="AJ84">
        <v>0</v>
      </c>
      <c r="AK84">
        <v>12.76308</v>
      </c>
      <c r="AL84">
        <v>20.657000000000004</v>
      </c>
      <c r="AM84">
        <v>2.6812342857142855</v>
      </c>
      <c r="AN84">
        <v>0</v>
      </c>
      <c r="AO84">
        <v>7.6916279999999997</v>
      </c>
      <c r="AP84">
        <v>0</v>
      </c>
      <c r="AQ84">
        <v>0</v>
      </c>
      <c r="AR84">
        <v>11.216639999999998</v>
      </c>
      <c r="AS84">
        <v>8.0294988000000007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24.315755624963778</v>
      </c>
      <c r="BB84">
        <f t="shared" si="1"/>
        <v>723.86132989851751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51.79300393267156</v>
      </c>
      <c r="L85">
        <v>67.441331516148949</v>
      </c>
      <c r="M85">
        <v>0</v>
      </c>
      <c r="N85">
        <v>29.999015489629823</v>
      </c>
      <c r="O85">
        <v>50.375784057668206</v>
      </c>
      <c r="P85">
        <v>54.269419537517692</v>
      </c>
      <c r="Q85">
        <v>5.54290047393365</v>
      </c>
      <c r="R85">
        <v>10.768036128717696</v>
      </c>
      <c r="S85">
        <v>6.6983097532314924</v>
      </c>
      <c r="T85">
        <v>0</v>
      </c>
      <c r="U85">
        <v>243.6819773124426</v>
      </c>
      <c r="V85">
        <v>5.2703389830508476</v>
      </c>
      <c r="W85">
        <v>8.8393969251336895</v>
      </c>
      <c r="X85">
        <v>37.46770030762108</v>
      </c>
      <c r="Y85">
        <v>0</v>
      </c>
      <c r="Z85">
        <v>4.9939955999999999</v>
      </c>
      <c r="AA85">
        <v>10.70561232</v>
      </c>
      <c r="AB85">
        <v>10.394467399999998</v>
      </c>
      <c r="AC85">
        <v>7.7626463999999995</v>
      </c>
      <c r="AD85">
        <v>9.7975927999999985</v>
      </c>
      <c r="AE85">
        <v>13.230809199999998</v>
      </c>
      <c r="AF85">
        <v>0</v>
      </c>
      <c r="AG85">
        <v>0</v>
      </c>
      <c r="AH85">
        <v>39.291882300000005</v>
      </c>
      <c r="AI85">
        <v>16.813783999999998</v>
      </c>
      <c r="AJ85">
        <v>0</v>
      </c>
      <c r="AK85">
        <v>12.76308</v>
      </c>
      <c r="AL85">
        <v>20.657000000000004</v>
      </c>
      <c r="AM85">
        <v>4.021851428571428</v>
      </c>
      <c r="AN85">
        <v>0</v>
      </c>
      <c r="AO85">
        <v>7.6916279999999997</v>
      </c>
      <c r="AP85">
        <v>0</v>
      </c>
      <c r="AQ85">
        <v>0</v>
      </c>
      <c r="AR85">
        <v>11.216639999999998</v>
      </c>
      <c r="AS85">
        <v>8.0294988000000007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24.359325656709807</v>
      </c>
      <c r="BB85">
        <f t="shared" si="1"/>
        <v>725.15837700962868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51.79300393267156</v>
      </c>
      <c r="L86">
        <v>67.441331516148949</v>
      </c>
      <c r="M86">
        <v>0</v>
      </c>
      <c r="N86">
        <v>29.999015489629823</v>
      </c>
      <c r="O86">
        <v>50.375784057668206</v>
      </c>
      <c r="P86">
        <v>54.269419537517692</v>
      </c>
      <c r="Q86">
        <v>5.54290047393365</v>
      </c>
      <c r="R86">
        <v>10.768036128717696</v>
      </c>
      <c r="S86">
        <v>6.6983097532314924</v>
      </c>
      <c r="T86">
        <v>0</v>
      </c>
      <c r="U86">
        <v>243.6819773124426</v>
      </c>
      <c r="V86">
        <v>5.2703389830508476</v>
      </c>
      <c r="W86">
        <v>8.8393969251336895</v>
      </c>
      <c r="X86">
        <v>37.46770030762108</v>
      </c>
      <c r="Y86">
        <v>0</v>
      </c>
      <c r="Z86">
        <v>4.9939955999999999</v>
      </c>
      <c r="AA86">
        <v>10.70561232</v>
      </c>
      <c r="AB86">
        <v>10.394467399999998</v>
      </c>
      <c r="AC86">
        <v>7.7626463999999995</v>
      </c>
      <c r="AD86">
        <v>9.7975927999999985</v>
      </c>
      <c r="AE86">
        <v>13.230809199999998</v>
      </c>
      <c r="AF86">
        <v>0</v>
      </c>
      <c r="AG86">
        <v>0</v>
      </c>
      <c r="AH86">
        <v>39.291882300000005</v>
      </c>
      <c r="AI86">
        <v>5.8201559999999999</v>
      </c>
      <c r="AJ86">
        <v>0</v>
      </c>
      <c r="AK86">
        <v>12.76308</v>
      </c>
      <c r="AL86">
        <v>20.657000000000004</v>
      </c>
      <c r="AM86">
        <v>4.021851428571428</v>
      </c>
      <c r="AN86">
        <v>0</v>
      </c>
      <c r="AO86">
        <v>7.6916279999999997</v>
      </c>
      <c r="AP86">
        <v>0</v>
      </c>
      <c r="AQ86">
        <v>0</v>
      </c>
      <c r="AR86">
        <v>11.216639999999998</v>
      </c>
      <c r="AS86">
        <v>8.0294988000000007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24.002032746709808</v>
      </c>
      <c r="BB86">
        <f t="shared" si="1"/>
        <v>714.52204191962869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51.79300393267156</v>
      </c>
      <c r="L87">
        <v>67.441331516148949</v>
      </c>
      <c r="M87">
        <v>0</v>
      </c>
      <c r="N87">
        <v>29.999015489629823</v>
      </c>
      <c r="O87">
        <v>50.375784057668206</v>
      </c>
      <c r="P87">
        <v>54.269419537517692</v>
      </c>
      <c r="Q87">
        <v>5.54290047393365</v>
      </c>
      <c r="R87">
        <v>10.768036128717696</v>
      </c>
      <c r="S87">
        <v>6.6983097532314924</v>
      </c>
      <c r="T87">
        <v>0</v>
      </c>
      <c r="U87">
        <v>243.6819773124426</v>
      </c>
      <c r="V87">
        <v>5.2703389830508476</v>
      </c>
      <c r="W87">
        <v>8.8393969251336895</v>
      </c>
      <c r="X87">
        <v>37.46770030762108</v>
      </c>
      <c r="Y87">
        <v>0</v>
      </c>
      <c r="Z87">
        <v>4.9939955999999999</v>
      </c>
      <c r="AA87">
        <v>10.70561232</v>
      </c>
      <c r="AB87">
        <v>10.035570479999999</v>
      </c>
      <c r="AC87">
        <v>7.3819532319999999</v>
      </c>
      <c r="AD87">
        <v>9.2942917999999999</v>
      </c>
      <c r="AE87">
        <v>12.556885224</v>
      </c>
      <c r="AF87">
        <v>0</v>
      </c>
      <c r="AG87">
        <v>0</v>
      </c>
      <c r="AH87">
        <v>38.846886999999988</v>
      </c>
      <c r="AI87">
        <v>3.556762</v>
      </c>
      <c r="AJ87">
        <v>0</v>
      </c>
      <c r="AK87">
        <v>12.76308</v>
      </c>
      <c r="AL87">
        <v>20.155330000000003</v>
      </c>
      <c r="AM87">
        <v>4.021851428571428</v>
      </c>
      <c r="AN87">
        <v>0</v>
      </c>
      <c r="AO87">
        <v>7.6916279999999997</v>
      </c>
      <c r="AP87">
        <v>0</v>
      </c>
      <c r="AQ87">
        <v>0</v>
      </c>
      <c r="AR87">
        <v>11.216639999999998</v>
      </c>
      <c r="AS87">
        <v>8.0294988000000007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23.835409366689134</v>
      </c>
      <c r="BB87">
        <f t="shared" si="1"/>
        <v>709.56179093564947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51.79300393267156</v>
      </c>
      <c r="L88">
        <v>67.441331516148949</v>
      </c>
      <c r="M88">
        <v>0</v>
      </c>
      <c r="N88">
        <v>29.999015489629823</v>
      </c>
      <c r="O88">
        <v>50.375784057668206</v>
      </c>
      <c r="P88">
        <v>54.269419537517692</v>
      </c>
      <c r="Q88">
        <v>5.54290047393365</v>
      </c>
      <c r="R88">
        <v>10.768036128717696</v>
      </c>
      <c r="S88">
        <v>6.6983097532314924</v>
      </c>
      <c r="T88">
        <v>0</v>
      </c>
      <c r="U88">
        <v>243.6819773124426</v>
      </c>
      <c r="V88">
        <v>5.2703389830508476</v>
      </c>
      <c r="W88">
        <v>8.8393969251336895</v>
      </c>
      <c r="X88">
        <v>37.46770030762108</v>
      </c>
      <c r="Y88">
        <v>0</v>
      </c>
      <c r="Z88">
        <v>4.9939955999999999</v>
      </c>
      <c r="AA88">
        <v>10.70561232</v>
      </c>
      <c r="AB88">
        <v>10.035570479999999</v>
      </c>
      <c r="AC88">
        <v>7.3819532319999999</v>
      </c>
      <c r="AD88">
        <v>9.2942917999999999</v>
      </c>
      <c r="AE88">
        <v>12.556885224</v>
      </c>
      <c r="AF88">
        <v>0</v>
      </c>
      <c r="AG88">
        <v>0</v>
      </c>
      <c r="AH88">
        <v>38.846886999999988</v>
      </c>
      <c r="AI88">
        <v>3.556762</v>
      </c>
      <c r="AJ88">
        <v>0</v>
      </c>
      <c r="AK88">
        <v>12.76308</v>
      </c>
      <c r="AL88">
        <v>20.155330000000003</v>
      </c>
      <c r="AM88">
        <v>4.021851428571428</v>
      </c>
      <c r="AN88">
        <v>0</v>
      </c>
      <c r="AO88">
        <v>7.6916279999999997</v>
      </c>
      <c r="AP88">
        <v>0</v>
      </c>
      <c r="AQ88">
        <v>0</v>
      </c>
      <c r="AR88">
        <v>11.216639999999998</v>
      </c>
      <c r="AS88">
        <v>8.0294988000000007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23.835409366689134</v>
      </c>
      <c r="BB88">
        <f t="shared" si="1"/>
        <v>709.56179093564947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51.79300393267156</v>
      </c>
      <c r="L89">
        <v>67.441331516148949</v>
      </c>
      <c r="M89">
        <v>0</v>
      </c>
      <c r="N89">
        <v>29.999015489629823</v>
      </c>
      <c r="O89">
        <v>50.375784057668206</v>
      </c>
      <c r="P89">
        <v>54.269419537517692</v>
      </c>
      <c r="Q89">
        <v>5.54290047393365</v>
      </c>
      <c r="R89">
        <v>10.768036128717696</v>
      </c>
      <c r="S89">
        <v>6.6983097532314924</v>
      </c>
      <c r="T89">
        <v>0</v>
      </c>
      <c r="U89">
        <v>243.6819773124426</v>
      </c>
      <c r="V89">
        <v>5.2703389830508476</v>
      </c>
      <c r="W89">
        <v>8.8393969251336895</v>
      </c>
      <c r="X89">
        <v>37.46770030762108</v>
      </c>
      <c r="Y89">
        <v>0</v>
      </c>
      <c r="Z89">
        <v>4.9939955999999999</v>
      </c>
      <c r="AA89">
        <v>10.70561232</v>
      </c>
      <c r="AB89">
        <v>10.035570479999999</v>
      </c>
      <c r="AC89">
        <v>7.3819532319999999</v>
      </c>
      <c r="AD89">
        <v>9.2942917999999999</v>
      </c>
      <c r="AE89">
        <v>12.556885224</v>
      </c>
      <c r="AF89">
        <v>0</v>
      </c>
      <c r="AG89">
        <v>0</v>
      </c>
      <c r="AH89">
        <v>38.846886999999988</v>
      </c>
      <c r="AI89">
        <v>3.556762</v>
      </c>
      <c r="AJ89">
        <v>0</v>
      </c>
      <c r="AK89">
        <v>12.76308</v>
      </c>
      <c r="AL89">
        <v>20.155330000000003</v>
      </c>
      <c r="AM89">
        <v>4.021851428571428</v>
      </c>
      <c r="AN89">
        <v>0</v>
      </c>
      <c r="AO89">
        <v>7.6916279999999997</v>
      </c>
      <c r="AP89">
        <v>0</v>
      </c>
      <c r="AQ89">
        <v>0</v>
      </c>
      <c r="AR89">
        <v>11.216639999999998</v>
      </c>
      <c r="AS89">
        <v>8.0294988000000007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23.835409366689134</v>
      </c>
      <c r="BB89">
        <f t="shared" si="1"/>
        <v>709.56179093564947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51.79300393267156</v>
      </c>
      <c r="L90">
        <v>66.356068710141955</v>
      </c>
      <c r="M90">
        <v>0</v>
      </c>
      <c r="N90">
        <v>29.999015489629823</v>
      </c>
      <c r="O90">
        <v>50.375784057668206</v>
      </c>
      <c r="P90">
        <v>54.269419537517692</v>
      </c>
      <c r="Q90">
        <v>5.54290047393365</v>
      </c>
      <c r="R90">
        <v>10.768036128717696</v>
      </c>
      <c r="S90">
        <v>6.6983097532314924</v>
      </c>
      <c r="T90">
        <v>0</v>
      </c>
      <c r="U90">
        <v>243.6819773124426</v>
      </c>
      <c r="V90">
        <v>5.2703389830508476</v>
      </c>
      <c r="W90">
        <v>8.8393969251336895</v>
      </c>
      <c r="X90">
        <v>37.46770030762108</v>
      </c>
      <c r="Y90">
        <v>0</v>
      </c>
      <c r="Z90">
        <v>4.9939955999999999</v>
      </c>
      <c r="AA90">
        <v>10.70561232</v>
      </c>
      <c r="AB90">
        <v>10.035570479999999</v>
      </c>
      <c r="AC90">
        <v>7.3819532319999999</v>
      </c>
      <c r="AD90">
        <v>9.2942917999999999</v>
      </c>
      <c r="AE90">
        <v>12.556885224</v>
      </c>
      <c r="AF90">
        <v>0</v>
      </c>
      <c r="AG90">
        <v>0</v>
      </c>
      <c r="AH90">
        <v>38.846886999999988</v>
      </c>
      <c r="AI90">
        <v>3.556762</v>
      </c>
      <c r="AJ90">
        <v>0</v>
      </c>
      <c r="AK90">
        <v>12.76308</v>
      </c>
      <c r="AL90">
        <v>20.155330000000003</v>
      </c>
      <c r="AM90">
        <v>4.021851428571428</v>
      </c>
      <c r="AN90">
        <v>0</v>
      </c>
      <c r="AO90">
        <v>7.6916279999999997</v>
      </c>
      <c r="AP90">
        <v>0</v>
      </c>
      <c r="AQ90">
        <v>0</v>
      </c>
      <c r="AR90">
        <v>11.216639999999998</v>
      </c>
      <c r="AS90">
        <v>8.0294988000000007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23.800138325909302</v>
      </c>
      <c r="BB90">
        <f t="shared" si="1"/>
        <v>708.51179917042236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51.79300393267156</v>
      </c>
      <c r="L91">
        <v>65.539537646574772</v>
      </c>
      <c r="M91">
        <v>0</v>
      </c>
      <c r="N91">
        <v>29.999015489629823</v>
      </c>
      <c r="O91">
        <v>50.375784057668206</v>
      </c>
      <c r="P91">
        <v>54.269419537517692</v>
      </c>
      <c r="Q91">
        <v>5.54290047393365</v>
      </c>
      <c r="R91">
        <v>10.768036128717696</v>
      </c>
      <c r="S91">
        <v>6.6983097532314924</v>
      </c>
      <c r="T91">
        <v>0</v>
      </c>
      <c r="U91">
        <v>243.6819773124426</v>
      </c>
      <c r="V91">
        <v>5.2703389830508476</v>
      </c>
      <c r="W91">
        <v>8.8393969251336895</v>
      </c>
      <c r="X91">
        <v>37.46770030762108</v>
      </c>
      <c r="Y91">
        <v>0</v>
      </c>
      <c r="Z91">
        <v>4.9939955999999999</v>
      </c>
      <c r="AA91">
        <v>10.70561232</v>
      </c>
      <c r="AB91">
        <v>10.394467399999998</v>
      </c>
      <c r="AC91">
        <v>7.7626463999999995</v>
      </c>
      <c r="AD91">
        <v>9.7975927999999985</v>
      </c>
      <c r="AE91">
        <v>13.230809199999998</v>
      </c>
      <c r="AF91">
        <v>0</v>
      </c>
      <c r="AG91">
        <v>0</v>
      </c>
      <c r="AH91">
        <v>39.291882300000005</v>
      </c>
      <c r="AI91">
        <v>3.556762</v>
      </c>
      <c r="AJ91">
        <v>0</v>
      </c>
      <c r="AK91">
        <v>12.76308</v>
      </c>
      <c r="AL91">
        <v>20.155330000000003</v>
      </c>
      <c r="AM91">
        <v>4.021851428571428</v>
      </c>
      <c r="AN91">
        <v>0</v>
      </c>
      <c r="AO91">
        <v>7.6916279999999997</v>
      </c>
      <c r="AP91">
        <v>0</v>
      </c>
      <c r="AQ91">
        <v>0</v>
      </c>
      <c r="AR91">
        <v>11.216639999999998</v>
      </c>
      <c r="AS91">
        <v>8.0294988000000007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23.850360120655907</v>
      </c>
      <c r="BB91">
        <f t="shared" si="1"/>
        <v>710.00685667610855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51.79300393267156</v>
      </c>
      <c r="L92">
        <v>65.251166801177362</v>
      </c>
      <c r="M92">
        <v>0</v>
      </c>
      <c r="N92">
        <v>29.999015489629823</v>
      </c>
      <c r="O92">
        <v>50.375784057668206</v>
      </c>
      <c r="P92">
        <v>54.269419537517692</v>
      </c>
      <c r="Q92">
        <v>5.54290047393365</v>
      </c>
      <c r="R92">
        <v>10.768036128717696</v>
      </c>
      <c r="S92">
        <v>6.6983097532314924</v>
      </c>
      <c r="T92">
        <v>0</v>
      </c>
      <c r="U92">
        <v>243.6819773124426</v>
      </c>
      <c r="V92">
        <v>5.2703389830508476</v>
      </c>
      <c r="W92">
        <v>8.8393969251336895</v>
      </c>
      <c r="X92">
        <v>37.46770030762108</v>
      </c>
      <c r="Y92">
        <v>0</v>
      </c>
      <c r="Z92">
        <v>4.9939955999999999</v>
      </c>
      <c r="AA92">
        <v>10.70561232</v>
      </c>
      <c r="AB92">
        <v>10.394467399999998</v>
      </c>
      <c r="AC92">
        <v>7.7626463999999995</v>
      </c>
      <c r="AD92">
        <v>9.7975927999999985</v>
      </c>
      <c r="AE92">
        <v>13.230809199999998</v>
      </c>
      <c r="AF92">
        <v>0</v>
      </c>
      <c r="AG92">
        <v>0</v>
      </c>
      <c r="AH92">
        <v>39.291882300000005</v>
      </c>
      <c r="AI92">
        <v>3.556762</v>
      </c>
      <c r="AJ92">
        <v>0</v>
      </c>
      <c r="AK92">
        <v>12.76308</v>
      </c>
      <c r="AL92">
        <v>20.155330000000003</v>
      </c>
      <c r="AM92">
        <v>4.021851428571428</v>
      </c>
      <c r="AN92">
        <v>0</v>
      </c>
      <c r="AO92">
        <v>7.6916279999999997</v>
      </c>
      <c r="AP92">
        <v>0</v>
      </c>
      <c r="AQ92">
        <v>0</v>
      </c>
      <c r="AR92">
        <v>11.216639999999998</v>
      </c>
      <c r="AS92">
        <v>8.0294988000000007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23.840988068290855</v>
      </c>
      <c r="BB92">
        <f t="shared" si="1"/>
        <v>709.72785788307624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51.79300393267156</v>
      </c>
      <c r="L93">
        <v>65.251166801177362</v>
      </c>
      <c r="M93">
        <v>0</v>
      </c>
      <c r="N93">
        <v>29.999015489629823</v>
      </c>
      <c r="O93">
        <v>50.375784057668206</v>
      </c>
      <c r="P93">
        <v>54.269419537517692</v>
      </c>
      <c r="Q93">
        <v>5.54290047393365</v>
      </c>
      <c r="R93">
        <v>10.768036128717696</v>
      </c>
      <c r="S93">
        <v>6.6983097532314924</v>
      </c>
      <c r="T93">
        <v>0</v>
      </c>
      <c r="U93">
        <v>243.6819773124426</v>
      </c>
      <c r="V93">
        <v>5.2703389830508476</v>
      </c>
      <c r="W93">
        <v>8.8393969251336895</v>
      </c>
      <c r="X93">
        <v>37.46770030762108</v>
      </c>
      <c r="Y93">
        <v>0</v>
      </c>
      <c r="Z93">
        <v>4.9939955999999999</v>
      </c>
      <c r="AA93">
        <v>10.70561232</v>
      </c>
      <c r="AB93">
        <v>10.394467399999998</v>
      </c>
      <c r="AC93">
        <v>7.7626463999999995</v>
      </c>
      <c r="AD93">
        <v>9.7975927999999985</v>
      </c>
      <c r="AE93">
        <v>13.230809199999998</v>
      </c>
      <c r="AF93">
        <v>0</v>
      </c>
      <c r="AG93">
        <v>0</v>
      </c>
      <c r="AH93">
        <v>39.291882300000005</v>
      </c>
      <c r="AI93">
        <v>3.556762</v>
      </c>
      <c r="AJ93">
        <v>0</v>
      </c>
      <c r="AK93">
        <v>12.76308</v>
      </c>
      <c r="AL93">
        <v>20.155330000000003</v>
      </c>
      <c r="AM93">
        <v>4.021851428571428</v>
      </c>
      <c r="AN93">
        <v>0</v>
      </c>
      <c r="AO93">
        <v>7.6916279999999997</v>
      </c>
      <c r="AP93">
        <v>0</v>
      </c>
      <c r="AQ93">
        <v>0</v>
      </c>
      <c r="AR93">
        <v>11.216639999999998</v>
      </c>
      <c r="AS93">
        <v>8.0294988000000007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23.840988068290855</v>
      </c>
      <c r="BB93">
        <f t="shared" si="1"/>
        <v>709.72785788307624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51.79300393267156</v>
      </c>
      <c r="L94">
        <v>65.251166801177362</v>
      </c>
      <c r="M94">
        <v>0</v>
      </c>
      <c r="N94">
        <v>29.999015489629823</v>
      </c>
      <c r="O94">
        <v>50.375784057668206</v>
      </c>
      <c r="P94">
        <v>54.269419537517692</v>
      </c>
      <c r="Q94">
        <v>5.54290047393365</v>
      </c>
      <c r="R94">
        <v>10.768036128717696</v>
      </c>
      <c r="S94">
        <v>6.6983097532314924</v>
      </c>
      <c r="T94">
        <v>0</v>
      </c>
      <c r="U94">
        <v>243.6819773124426</v>
      </c>
      <c r="V94">
        <v>5.2703389830508476</v>
      </c>
      <c r="W94">
        <v>8.8393969251336895</v>
      </c>
      <c r="X94">
        <v>37.46770030762108</v>
      </c>
      <c r="Y94">
        <v>0</v>
      </c>
      <c r="Z94">
        <v>4.9939955999999999</v>
      </c>
      <c r="AA94">
        <v>10.70561232</v>
      </c>
      <c r="AB94">
        <v>10.394467399999998</v>
      </c>
      <c r="AC94">
        <v>7.7626463999999995</v>
      </c>
      <c r="AD94">
        <v>9.7975927999999985</v>
      </c>
      <c r="AE94">
        <v>13.230809199999998</v>
      </c>
      <c r="AF94">
        <v>0</v>
      </c>
      <c r="AG94">
        <v>0</v>
      </c>
      <c r="AH94">
        <v>39.291882300000005</v>
      </c>
      <c r="AI94">
        <v>3.556762</v>
      </c>
      <c r="AJ94">
        <v>0</v>
      </c>
      <c r="AK94">
        <v>12.76308</v>
      </c>
      <c r="AL94">
        <v>20.155330000000003</v>
      </c>
      <c r="AM94">
        <v>4.021851428571428</v>
      </c>
      <c r="AN94">
        <v>0</v>
      </c>
      <c r="AO94">
        <v>7.6916279999999997</v>
      </c>
      <c r="AP94">
        <v>0</v>
      </c>
      <c r="AQ94">
        <v>0</v>
      </c>
      <c r="AR94">
        <v>11.216639999999998</v>
      </c>
      <c r="AS94">
        <v>8.0294988000000007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23.840988068290855</v>
      </c>
      <c r="BB94">
        <f t="shared" si="1"/>
        <v>709.72785788307624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51.764988278322804</v>
      </c>
      <c r="L95">
        <v>65.251166801177362</v>
      </c>
      <c r="M95">
        <v>0</v>
      </c>
      <c r="N95">
        <v>29.999015489629823</v>
      </c>
      <c r="O95">
        <v>50.375784057668206</v>
      </c>
      <c r="P95">
        <v>54.269419537517692</v>
      </c>
      <c r="Q95">
        <v>5.54290047393365</v>
      </c>
      <c r="R95">
        <v>10.768036128717696</v>
      </c>
      <c r="S95">
        <v>6.6983097532314924</v>
      </c>
      <c r="T95">
        <v>0</v>
      </c>
      <c r="U95">
        <v>243.6819773124426</v>
      </c>
      <c r="V95">
        <v>5.2703389830508476</v>
      </c>
      <c r="W95">
        <v>8.8393969251336895</v>
      </c>
      <c r="X95">
        <v>37.46770030762108</v>
      </c>
      <c r="Y95">
        <v>0</v>
      </c>
      <c r="Z95">
        <v>4.9939955999999999</v>
      </c>
      <c r="AA95">
        <v>10.70561232</v>
      </c>
      <c r="AB95">
        <v>10.035570479999999</v>
      </c>
      <c r="AC95">
        <v>7.3819532319999999</v>
      </c>
      <c r="AD95">
        <v>9.2942917999999999</v>
      </c>
      <c r="AE95">
        <v>12.556885224</v>
      </c>
      <c r="AF95">
        <v>0</v>
      </c>
      <c r="AG95">
        <v>0</v>
      </c>
      <c r="AH95">
        <v>38.846886999999988</v>
      </c>
      <c r="AI95">
        <v>3.556762</v>
      </c>
      <c r="AJ95">
        <v>0</v>
      </c>
      <c r="AK95">
        <v>12.76308</v>
      </c>
      <c r="AL95">
        <v>20.155330000000003</v>
      </c>
      <c r="AM95">
        <v>2.6812342857142855</v>
      </c>
      <c r="AN95">
        <v>0</v>
      </c>
      <c r="AO95">
        <v>7.6916279999999997</v>
      </c>
      <c r="AP95">
        <v>0</v>
      </c>
      <c r="AQ95">
        <v>0</v>
      </c>
      <c r="AR95">
        <v>11.216639999999998</v>
      </c>
      <c r="AS95">
        <v>8.0294988000000007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23.719748458458042</v>
      </c>
      <c r="BB95">
        <f t="shared" si="1"/>
        <v>706.11865433170317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51.768116504914474</v>
      </c>
      <c r="L96">
        <v>65.251166801177362</v>
      </c>
      <c r="M96">
        <v>0</v>
      </c>
      <c r="N96">
        <v>29.999015489629823</v>
      </c>
      <c r="O96">
        <v>50.375784057668206</v>
      </c>
      <c r="P96">
        <v>54.269419537517692</v>
      </c>
      <c r="Q96">
        <v>5.54290047393365</v>
      </c>
      <c r="R96">
        <v>10.768036128717696</v>
      </c>
      <c r="S96">
        <v>6.6983097532314924</v>
      </c>
      <c r="T96">
        <v>0</v>
      </c>
      <c r="U96">
        <v>243.6819773124426</v>
      </c>
      <c r="V96">
        <v>5.2703389830508476</v>
      </c>
      <c r="W96">
        <v>8.8393969251336895</v>
      </c>
      <c r="X96">
        <v>37.46770030762108</v>
      </c>
      <c r="Y96">
        <v>0</v>
      </c>
      <c r="Z96">
        <v>4.9939955999999999</v>
      </c>
      <c r="AA96">
        <v>10.70561232</v>
      </c>
      <c r="AB96">
        <v>10.035570479999999</v>
      </c>
      <c r="AC96">
        <v>7.3819532319999999</v>
      </c>
      <c r="AD96">
        <v>9.2942917999999999</v>
      </c>
      <c r="AE96">
        <v>12.556885224</v>
      </c>
      <c r="AF96">
        <v>0</v>
      </c>
      <c r="AG96">
        <v>0</v>
      </c>
      <c r="AH96">
        <v>38.846886999999988</v>
      </c>
      <c r="AI96">
        <v>3.556762</v>
      </c>
      <c r="AJ96">
        <v>0</v>
      </c>
      <c r="AK96">
        <v>12.76308</v>
      </c>
      <c r="AL96">
        <v>20.155330000000003</v>
      </c>
      <c r="AM96">
        <v>2.6812342857142855</v>
      </c>
      <c r="AN96">
        <v>0</v>
      </c>
      <c r="AO96">
        <v>7.6916279999999997</v>
      </c>
      <c r="AP96">
        <v>0</v>
      </c>
      <c r="AQ96">
        <v>0</v>
      </c>
      <c r="AR96">
        <v>11.216639999999998</v>
      </c>
      <c r="AS96">
        <v>8.0294988000000007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23.719850125720633</v>
      </c>
      <c r="BB96">
        <f t="shared" si="1"/>
        <v>706.12168089103216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51.764988278322804</v>
      </c>
      <c r="L97">
        <v>65.251166801177362</v>
      </c>
      <c r="M97">
        <v>0</v>
      </c>
      <c r="N97">
        <v>29.999015489629823</v>
      </c>
      <c r="O97">
        <v>50.375784057668206</v>
      </c>
      <c r="P97">
        <v>54.269419537517692</v>
      </c>
      <c r="Q97">
        <v>5.54290047393365</v>
      </c>
      <c r="R97">
        <v>10.768036128717696</v>
      </c>
      <c r="S97">
        <v>6.6983097532314924</v>
      </c>
      <c r="T97">
        <v>0</v>
      </c>
      <c r="U97">
        <v>243.6819773124426</v>
      </c>
      <c r="V97">
        <v>5.2703389830508476</v>
      </c>
      <c r="W97">
        <v>8.8393969251336895</v>
      </c>
      <c r="X97">
        <v>37.46770030762108</v>
      </c>
      <c r="Y97">
        <v>0</v>
      </c>
      <c r="Z97">
        <v>4.9939955999999999</v>
      </c>
      <c r="AA97">
        <v>10.70561232</v>
      </c>
      <c r="AB97">
        <v>10.035570479999999</v>
      </c>
      <c r="AC97">
        <v>7.3819532319999999</v>
      </c>
      <c r="AD97">
        <v>9.2942917999999999</v>
      </c>
      <c r="AE97">
        <v>12.556885224</v>
      </c>
      <c r="AF97">
        <v>0</v>
      </c>
      <c r="AG97">
        <v>0</v>
      </c>
      <c r="AH97">
        <v>38.846886999999988</v>
      </c>
      <c r="AI97">
        <v>3.556762</v>
      </c>
      <c r="AJ97">
        <v>0</v>
      </c>
      <c r="AK97">
        <v>12.76308</v>
      </c>
      <c r="AL97">
        <v>20.155330000000003</v>
      </c>
      <c r="AM97">
        <v>2.6812342857142855</v>
      </c>
      <c r="AN97">
        <v>0</v>
      </c>
      <c r="AO97">
        <v>7.6916279999999997</v>
      </c>
      <c r="AP97">
        <v>0</v>
      </c>
      <c r="AQ97">
        <v>0</v>
      </c>
      <c r="AR97">
        <v>11.216639999999998</v>
      </c>
      <c r="AS97">
        <v>8.0294988000000007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23.719748458458042</v>
      </c>
      <c r="BB97">
        <f t="shared" si="1"/>
        <v>706.11865433170317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51.767646517243001</v>
      </c>
      <c r="L98">
        <v>65.251166801177362</v>
      </c>
      <c r="M98">
        <v>0</v>
      </c>
      <c r="N98">
        <v>29.999015489629823</v>
      </c>
      <c r="O98">
        <v>50.375784057668206</v>
      </c>
      <c r="P98">
        <v>54.269419537517692</v>
      </c>
      <c r="Q98">
        <v>5.54290047393365</v>
      </c>
      <c r="R98">
        <v>10.768036128717696</v>
      </c>
      <c r="S98">
        <v>6.6983097532314924</v>
      </c>
      <c r="T98">
        <v>0</v>
      </c>
      <c r="U98">
        <v>243.6819773124426</v>
      </c>
      <c r="V98">
        <v>5.2703389830508476</v>
      </c>
      <c r="W98">
        <v>8.8393969251336895</v>
      </c>
      <c r="X98">
        <v>37.46770030762108</v>
      </c>
      <c r="Y98">
        <v>0</v>
      </c>
      <c r="Z98">
        <v>4.9939955999999999</v>
      </c>
      <c r="AA98">
        <v>10.70561232</v>
      </c>
      <c r="AB98">
        <v>10.035570479999999</v>
      </c>
      <c r="AC98">
        <v>7.3819532319999999</v>
      </c>
      <c r="AD98">
        <v>9.2942917999999999</v>
      </c>
      <c r="AE98">
        <v>12.556885224</v>
      </c>
      <c r="AF98">
        <v>0</v>
      </c>
      <c r="AG98">
        <v>0</v>
      </c>
      <c r="AH98">
        <v>38.846886999999988</v>
      </c>
      <c r="AI98">
        <v>3.556762</v>
      </c>
      <c r="AJ98">
        <v>0</v>
      </c>
      <c r="AK98">
        <v>12.76308</v>
      </c>
      <c r="AL98">
        <v>20.155330000000003</v>
      </c>
      <c r="AM98">
        <v>2.6812342857142855</v>
      </c>
      <c r="AN98">
        <v>0</v>
      </c>
      <c r="AO98">
        <v>7.6916279999999997</v>
      </c>
      <c r="AP98">
        <v>0</v>
      </c>
      <c r="AQ98">
        <v>0</v>
      </c>
      <c r="AR98">
        <v>11.216639999999998</v>
      </c>
      <c r="AS98">
        <v>8.0294988000000007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23.719834851136561</v>
      </c>
      <c r="BB98">
        <f t="shared" si="1"/>
        <v>706.12122617794489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1.0917739545428975</v>
      </c>
      <c r="L99">
        <f t="shared" si="2"/>
        <v>1.1867117538075629</v>
      </c>
      <c r="M99">
        <f t="shared" si="2"/>
        <v>0</v>
      </c>
      <c r="N99">
        <f t="shared" si="2"/>
        <v>0.7199763717511164</v>
      </c>
      <c r="O99">
        <f t="shared" si="2"/>
        <v>1.2090188173840364</v>
      </c>
      <c r="P99">
        <f t="shared" si="2"/>
        <v>1.300801735058766</v>
      </c>
      <c r="Q99">
        <f t="shared" si="2"/>
        <v>0.11900711323257207</v>
      </c>
      <c r="R99">
        <f t="shared" si="2"/>
        <v>0.23572063175943439</v>
      </c>
      <c r="S99">
        <f t="shared" si="2"/>
        <v>0.14618703922571877</v>
      </c>
      <c r="T99">
        <f t="shared" si="2"/>
        <v>0</v>
      </c>
      <c r="U99">
        <f t="shared" si="2"/>
        <v>5.7091019082544801</v>
      </c>
      <c r="V99">
        <f t="shared" si="2"/>
        <v>0.12376795714852461</v>
      </c>
      <c r="W99">
        <f t="shared" si="2"/>
        <v>0.21214552620320837</v>
      </c>
      <c r="X99">
        <f t="shared" si="2"/>
        <v>0.89922480738290755</v>
      </c>
      <c r="Y99">
        <f t="shared" si="2"/>
        <v>0</v>
      </c>
      <c r="Z99">
        <f t="shared" si="2"/>
        <v>5.4101619000000038E-2</v>
      </c>
      <c r="AA99">
        <f t="shared" si="2"/>
        <v>0.17258686336000001</v>
      </c>
      <c r="AB99">
        <f t="shared" si="2"/>
        <v>0.21767775362000033</v>
      </c>
      <c r="AC99">
        <f t="shared" si="2"/>
        <v>0.15550205983599988</v>
      </c>
      <c r="AD99">
        <f t="shared" si="2"/>
        <v>0.22457290619999984</v>
      </c>
      <c r="AE99">
        <f t="shared" si="2"/>
        <v>0.24745621552599972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0.11535225849999996</v>
      </c>
      <c r="AJ99">
        <f t="shared" si="2"/>
        <v>0</v>
      </c>
      <c r="AK99">
        <f t="shared" si="2"/>
        <v>0.30631391999999924</v>
      </c>
      <c r="AL99">
        <f t="shared" si="2"/>
        <v>0.48800687000000059</v>
      </c>
      <c r="AM99">
        <f t="shared" si="2"/>
        <v>6.2673851428571417E-2</v>
      </c>
      <c r="AN99">
        <f t="shared" si="2"/>
        <v>0</v>
      </c>
      <c r="AO99">
        <f t="shared" si="2"/>
        <v>0.18321756600000011</v>
      </c>
      <c r="AP99">
        <f t="shared" si="2"/>
        <v>3.5189198099999992E-2</v>
      </c>
      <c r="AQ99">
        <f t="shared" si="2"/>
        <v>0</v>
      </c>
      <c r="AR99">
        <f t="shared" si="2"/>
        <v>0.27382622399999984</v>
      </c>
      <c r="AS99">
        <f t="shared" si="2"/>
        <v>0.19287881160000042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0.54003475702079029</v>
      </c>
      <c r="BB99">
        <f t="shared" si="1"/>
        <v>16.07641924980101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2.9456710545245288</v>
      </c>
      <c r="L3">
        <v>439.8854286398718</v>
      </c>
      <c r="M3">
        <v>13.807992650436381</v>
      </c>
      <c r="N3">
        <v>36.242780257285382</v>
      </c>
      <c r="O3">
        <v>0</v>
      </c>
      <c r="P3">
        <v>33.362953811062539</v>
      </c>
      <c r="Q3">
        <v>6.6907772511848345</v>
      </c>
      <c r="R3">
        <v>13.010515821550463</v>
      </c>
      <c r="S3">
        <v>8.1041278495887195</v>
      </c>
      <c r="T3">
        <v>0</v>
      </c>
      <c r="U3">
        <v>53.530240944228893</v>
      </c>
      <c r="V3">
        <v>6.3554087736789642</v>
      </c>
      <c r="W3">
        <v>10.679645641711229</v>
      </c>
      <c r="X3">
        <v>45.26151229780794</v>
      </c>
      <c r="Y3">
        <v>0</v>
      </c>
      <c r="Z3">
        <v>0</v>
      </c>
      <c r="AA3">
        <v>12.931030944</v>
      </c>
      <c r="AB3">
        <v>12.121704815999999</v>
      </c>
      <c r="AC3">
        <v>8.9164694943999994</v>
      </c>
      <c r="AD3">
        <v>11.22633356</v>
      </c>
      <c r="AE3">
        <v>9.4469856000000014</v>
      </c>
      <c r="AF3">
        <v>5.4450000000000003</v>
      </c>
      <c r="AG3">
        <v>11.6320152</v>
      </c>
      <c r="AH3">
        <v>46.922145399999998</v>
      </c>
      <c r="AI3">
        <v>4.2961203999999995</v>
      </c>
      <c r="AJ3">
        <v>0</v>
      </c>
      <c r="AK3">
        <v>15.41628</v>
      </c>
      <c r="AL3">
        <v>0</v>
      </c>
      <c r="AM3">
        <v>3.2392661714285707</v>
      </c>
      <c r="AN3">
        <v>0.87997999999999998</v>
      </c>
      <c r="AO3">
        <v>9.2003184000000005</v>
      </c>
      <c r="AP3">
        <v>3.9694090800000006</v>
      </c>
      <c r="AQ3">
        <v>19.098039999999997</v>
      </c>
      <c r="AR3">
        <v>12.193459200000001</v>
      </c>
      <c r="AS3">
        <v>9.9462473759999988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28.169629867226199</v>
      </c>
      <c r="BB3">
        <f>SUM(B3:AZ3)-BA3</f>
        <v>838.58823076753401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2.9456710545245288</v>
      </c>
      <c r="L4">
        <v>431.75408837648462</v>
      </c>
      <c r="M4">
        <v>13.807992650436381</v>
      </c>
      <c r="N4">
        <v>36.242780257285382</v>
      </c>
      <c r="O4">
        <v>0</v>
      </c>
      <c r="P4">
        <v>33.362953811062539</v>
      </c>
      <c r="Q4">
        <v>6.6907772511848345</v>
      </c>
      <c r="R4">
        <v>13.010515821550463</v>
      </c>
      <c r="S4">
        <v>8.1041278495887195</v>
      </c>
      <c r="T4">
        <v>0</v>
      </c>
      <c r="U4">
        <v>53.530240944228893</v>
      </c>
      <c r="V4">
        <v>6.3554087736789642</v>
      </c>
      <c r="W4">
        <v>10.679645641711229</v>
      </c>
      <c r="X4">
        <v>45.26151229780794</v>
      </c>
      <c r="Y4">
        <v>0</v>
      </c>
      <c r="Z4">
        <v>0</v>
      </c>
      <c r="AA4">
        <v>12.931030944</v>
      </c>
      <c r="AB4">
        <v>12.121704815999999</v>
      </c>
      <c r="AC4">
        <v>8.9164694943999994</v>
      </c>
      <c r="AD4">
        <v>11.22633356</v>
      </c>
      <c r="AE4">
        <v>9.4469856000000014</v>
      </c>
      <c r="AF4">
        <v>5.4450000000000003</v>
      </c>
      <c r="AG4">
        <v>11.6320152</v>
      </c>
      <c r="AH4">
        <v>46.922145399999998</v>
      </c>
      <c r="AI4">
        <v>4.2961203999999995</v>
      </c>
      <c r="AJ4">
        <v>0</v>
      </c>
      <c r="AK4">
        <v>15.41628</v>
      </c>
      <c r="AL4">
        <v>0</v>
      </c>
      <c r="AM4">
        <v>3.2392661714285707</v>
      </c>
      <c r="AN4">
        <v>0.87997999999999998</v>
      </c>
      <c r="AO4">
        <v>9.2003184000000005</v>
      </c>
      <c r="AP4">
        <v>3.9694090800000006</v>
      </c>
      <c r="AQ4">
        <v>19.098039999999997</v>
      </c>
      <c r="AR4">
        <v>12.193459200000001</v>
      </c>
      <c r="AS4">
        <v>9.9462473759999988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27.90536130965716</v>
      </c>
      <c r="BB4">
        <f t="shared" ref="BB4:BB67" si="0">SUM(B4:AZ4)-BA4</f>
        <v>830.72115906171598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2.9456710545245288</v>
      </c>
      <c r="L5">
        <v>431.54509932558949</v>
      </c>
      <c r="M5">
        <v>13.807992650436381</v>
      </c>
      <c r="N5">
        <v>36.242780257285382</v>
      </c>
      <c r="O5">
        <v>0</v>
      </c>
      <c r="P5">
        <v>33.362953811062539</v>
      </c>
      <c r="Q5">
        <v>6.6907772511848345</v>
      </c>
      <c r="R5">
        <v>13.010515821550463</v>
      </c>
      <c r="S5">
        <v>8.1041278495887195</v>
      </c>
      <c r="T5">
        <v>0</v>
      </c>
      <c r="U5">
        <v>53.530240944228893</v>
      </c>
      <c r="V5">
        <v>6.3554087736789642</v>
      </c>
      <c r="W5">
        <v>10.679645641711229</v>
      </c>
      <c r="X5">
        <v>45.26151229780794</v>
      </c>
      <c r="Y5">
        <v>0</v>
      </c>
      <c r="Z5">
        <v>0</v>
      </c>
      <c r="AA5">
        <v>12.931030944</v>
      </c>
      <c r="AB5">
        <v>12.121704815999999</v>
      </c>
      <c r="AC5">
        <v>8.9164694943999994</v>
      </c>
      <c r="AD5">
        <v>11.22633356</v>
      </c>
      <c r="AE5">
        <v>9.4469856000000014</v>
      </c>
      <c r="AF5">
        <v>5.4450000000000003</v>
      </c>
      <c r="AG5">
        <v>11.6320152</v>
      </c>
      <c r="AH5">
        <v>46.922145399999998</v>
      </c>
      <c r="AI5">
        <v>4.2961203999999995</v>
      </c>
      <c r="AJ5">
        <v>0</v>
      </c>
      <c r="AK5">
        <v>15.41628</v>
      </c>
      <c r="AL5">
        <v>0</v>
      </c>
      <c r="AM5">
        <v>3.2392661714285707</v>
      </c>
      <c r="AN5">
        <v>0.87997999999999998</v>
      </c>
      <c r="AO5">
        <v>9.2003184000000005</v>
      </c>
      <c r="AP5">
        <v>3.9694090800000006</v>
      </c>
      <c r="AQ5">
        <v>19.098039999999997</v>
      </c>
      <c r="AR5">
        <v>12.193459200000001</v>
      </c>
      <c r="AS5">
        <v>9.9462473759999988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27.898569165528606</v>
      </c>
      <c r="BB5">
        <f t="shared" si="0"/>
        <v>830.51896215494946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2.9456710545245288</v>
      </c>
      <c r="L6">
        <v>431.54509932558949</v>
      </c>
      <c r="M6">
        <v>13.807992650436381</v>
      </c>
      <c r="N6">
        <v>36.242780257285382</v>
      </c>
      <c r="O6">
        <v>0</v>
      </c>
      <c r="P6">
        <v>33.362953811062539</v>
      </c>
      <c r="Q6">
        <v>6.6907772511848345</v>
      </c>
      <c r="R6">
        <v>13.010515821550463</v>
      </c>
      <c r="S6">
        <v>8.1041278495887195</v>
      </c>
      <c r="T6">
        <v>0</v>
      </c>
      <c r="U6">
        <v>53.530240944228893</v>
      </c>
      <c r="V6">
        <v>6.3554087736789642</v>
      </c>
      <c r="W6">
        <v>10.679645641711229</v>
      </c>
      <c r="X6">
        <v>45.26151229780794</v>
      </c>
      <c r="Y6">
        <v>0</v>
      </c>
      <c r="Z6">
        <v>0</v>
      </c>
      <c r="AA6">
        <v>12.931030944</v>
      </c>
      <c r="AB6">
        <v>12.121704815999999</v>
      </c>
      <c r="AC6">
        <v>8.9164694943999994</v>
      </c>
      <c r="AD6">
        <v>11.22633356</v>
      </c>
      <c r="AE6">
        <v>9.4469856000000014</v>
      </c>
      <c r="AF6">
        <v>5.4450000000000003</v>
      </c>
      <c r="AG6">
        <v>11.6320152</v>
      </c>
      <c r="AH6">
        <v>46.922145399999998</v>
      </c>
      <c r="AI6">
        <v>4.2961203999999995</v>
      </c>
      <c r="AJ6">
        <v>0</v>
      </c>
      <c r="AK6">
        <v>15.41628</v>
      </c>
      <c r="AL6">
        <v>0</v>
      </c>
      <c r="AM6">
        <v>3.2392661714285707</v>
      </c>
      <c r="AN6">
        <v>0.87997999999999998</v>
      </c>
      <c r="AO6">
        <v>9.2003184000000005</v>
      </c>
      <c r="AP6">
        <v>3.9694090800000006</v>
      </c>
      <c r="AQ6">
        <v>14.323529999999996</v>
      </c>
      <c r="AR6">
        <v>12.193459200000001</v>
      </c>
      <c r="AS6">
        <v>9.9462473759999988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27.743397743941301</v>
      </c>
      <c r="BB6">
        <f t="shared" si="0"/>
        <v>825.89962357653678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2.9456710545245288</v>
      </c>
      <c r="L7">
        <v>431.54637205751186</v>
      </c>
      <c r="M7">
        <v>13.807992650436381</v>
      </c>
      <c r="N7">
        <v>36.242780257285382</v>
      </c>
      <c r="O7">
        <v>0</v>
      </c>
      <c r="P7">
        <v>33.362953811062539</v>
      </c>
      <c r="Q7">
        <v>6.6907772511848345</v>
      </c>
      <c r="R7">
        <v>13.010515821550463</v>
      </c>
      <c r="S7">
        <v>8.1041278495887195</v>
      </c>
      <c r="T7">
        <v>0</v>
      </c>
      <c r="U7">
        <v>53.530240944228893</v>
      </c>
      <c r="V7">
        <v>6.3554087736789642</v>
      </c>
      <c r="W7">
        <v>10.679645641711229</v>
      </c>
      <c r="X7">
        <v>45.26151229780794</v>
      </c>
      <c r="Y7">
        <v>0</v>
      </c>
      <c r="Z7">
        <v>0</v>
      </c>
      <c r="AA7">
        <v>12.931030944</v>
      </c>
      <c r="AB7">
        <v>12.121704815999999</v>
      </c>
      <c r="AC7">
        <v>8.9164694943999994</v>
      </c>
      <c r="AD7">
        <v>11.22633356</v>
      </c>
      <c r="AE7">
        <v>9.4469856000000014</v>
      </c>
      <c r="AF7">
        <v>5.4450000000000003</v>
      </c>
      <c r="AG7">
        <v>11.6320152</v>
      </c>
      <c r="AH7">
        <v>46.922145399999998</v>
      </c>
      <c r="AI7">
        <v>4.2961203999999995</v>
      </c>
      <c r="AJ7">
        <v>0</v>
      </c>
      <c r="AK7">
        <v>15.41628</v>
      </c>
      <c r="AL7">
        <v>0</v>
      </c>
      <c r="AM7">
        <v>3.2392661714285707</v>
      </c>
      <c r="AN7">
        <v>0.82259000000000004</v>
      </c>
      <c r="AO7">
        <v>9.2003184000000005</v>
      </c>
      <c r="AP7">
        <v>2.5545701999999997</v>
      </c>
      <c r="AQ7">
        <v>14.323529999999996</v>
      </c>
      <c r="AR7">
        <v>12.193459200000001</v>
      </c>
      <c r="AS7">
        <v>9.4922692799999986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27.680837698289331</v>
      </c>
      <c r="BB7">
        <f t="shared" si="0"/>
        <v>824.0372493781108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2.9456710545245288</v>
      </c>
      <c r="L8">
        <v>431.54637205751186</v>
      </c>
      <c r="M8">
        <v>13.807992650436381</v>
      </c>
      <c r="N8">
        <v>36.242780257285382</v>
      </c>
      <c r="O8">
        <v>0</v>
      </c>
      <c r="P8">
        <v>33.362953811062539</v>
      </c>
      <c r="Q8">
        <v>6.6907772511848345</v>
      </c>
      <c r="R8">
        <v>13.010515821550463</v>
      </c>
      <c r="S8">
        <v>8.1041278495887195</v>
      </c>
      <c r="T8">
        <v>0</v>
      </c>
      <c r="U8">
        <v>53.530240944228893</v>
      </c>
      <c r="V8">
        <v>6.3554087736789642</v>
      </c>
      <c r="W8">
        <v>10.679645641711229</v>
      </c>
      <c r="X8">
        <v>45.26151229780794</v>
      </c>
      <c r="Y8">
        <v>0</v>
      </c>
      <c r="Z8">
        <v>0</v>
      </c>
      <c r="AA8">
        <v>12.931030944</v>
      </c>
      <c r="AB8">
        <v>12.121704815999999</v>
      </c>
      <c r="AC8">
        <v>8.9164694943999994</v>
      </c>
      <c r="AD8">
        <v>11.22633356</v>
      </c>
      <c r="AE8">
        <v>9.4469856000000014</v>
      </c>
      <c r="AF8">
        <v>5.4450000000000003</v>
      </c>
      <c r="AG8">
        <v>11.6320152</v>
      </c>
      <c r="AH8">
        <v>46.922145399999998</v>
      </c>
      <c r="AI8">
        <v>4.2961203999999995</v>
      </c>
      <c r="AJ8">
        <v>0</v>
      </c>
      <c r="AK8">
        <v>15.41628</v>
      </c>
      <c r="AL8">
        <v>0</v>
      </c>
      <c r="AM8">
        <v>3.2392661714285707</v>
      </c>
      <c r="AN8">
        <v>0.82259000000000004</v>
      </c>
      <c r="AO8">
        <v>9.2003184000000005</v>
      </c>
      <c r="AP8">
        <v>2.5545701999999997</v>
      </c>
      <c r="AQ8">
        <v>14.323529999999996</v>
      </c>
      <c r="AR8">
        <v>12.193459200000001</v>
      </c>
      <c r="AS8">
        <v>9.4922692799999986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27.680837698289331</v>
      </c>
      <c r="BB8">
        <f t="shared" si="0"/>
        <v>824.0372493781108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2.9456710545245288</v>
      </c>
      <c r="L9">
        <v>429.49617800867816</v>
      </c>
      <c r="M9">
        <v>13.807992650436381</v>
      </c>
      <c r="N9">
        <v>36.242780257285382</v>
      </c>
      <c r="O9">
        <v>0</v>
      </c>
      <c r="P9">
        <v>33.362953811062539</v>
      </c>
      <c r="Q9">
        <v>6.6907772511848345</v>
      </c>
      <c r="R9">
        <v>13.010515821550463</v>
      </c>
      <c r="S9">
        <v>8.1041278495887195</v>
      </c>
      <c r="T9">
        <v>0</v>
      </c>
      <c r="U9">
        <v>53.530240944228893</v>
      </c>
      <c r="V9">
        <v>6.3554087736789642</v>
      </c>
      <c r="W9">
        <v>10.679645641711229</v>
      </c>
      <c r="X9">
        <v>45.26151229780794</v>
      </c>
      <c r="Y9">
        <v>0</v>
      </c>
      <c r="Z9">
        <v>0</v>
      </c>
      <c r="AA9">
        <v>12.931030944</v>
      </c>
      <c r="AB9">
        <v>12.121704815999999</v>
      </c>
      <c r="AC9">
        <v>8.9164694943999994</v>
      </c>
      <c r="AD9">
        <v>11.22633356</v>
      </c>
      <c r="AE9">
        <v>9.4469856000000014</v>
      </c>
      <c r="AF9">
        <v>5.4450000000000003</v>
      </c>
      <c r="AG9">
        <v>11.6320152</v>
      </c>
      <c r="AH9">
        <v>46.922145399999998</v>
      </c>
      <c r="AI9">
        <v>4.2961203999999995</v>
      </c>
      <c r="AJ9">
        <v>0</v>
      </c>
      <c r="AK9">
        <v>15.41628</v>
      </c>
      <c r="AL9">
        <v>0</v>
      </c>
      <c r="AM9">
        <v>3.2392661714285707</v>
      </c>
      <c r="AN9">
        <v>0.82259000000000004</v>
      </c>
      <c r="AO9">
        <v>9.2003184000000005</v>
      </c>
      <c r="AP9">
        <v>2.5545701999999997</v>
      </c>
      <c r="AQ9">
        <v>14.226879999999998</v>
      </c>
      <c r="AR9">
        <v>13.548287999999999</v>
      </c>
      <c r="AS9">
        <v>9.4922692799999986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27.655096876582554</v>
      </c>
      <c r="BB9">
        <f t="shared" si="0"/>
        <v>823.27097495098394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2.9456710545245288</v>
      </c>
      <c r="L10">
        <v>368.77509646805225</v>
      </c>
      <c r="M10">
        <v>13.807992650436381</v>
      </c>
      <c r="N10">
        <v>36.242780257285382</v>
      </c>
      <c r="O10">
        <v>0</v>
      </c>
      <c r="P10">
        <v>33.362953811062539</v>
      </c>
      <c r="Q10">
        <v>6.6907772511848345</v>
      </c>
      <c r="R10">
        <v>13.010515821550463</v>
      </c>
      <c r="S10">
        <v>8.1041278495887195</v>
      </c>
      <c r="T10">
        <v>0</v>
      </c>
      <c r="U10">
        <v>53.530240944228893</v>
      </c>
      <c r="V10">
        <v>6.3554087736789642</v>
      </c>
      <c r="W10">
        <v>10.679645641711229</v>
      </c>
      <c r="X10">
        <v>45.26151229780794</v>
      </c>
      <c r="Y10">
        <v>0</v>
      </c>
      <c r="Z10">
        <v>0</v>
      </c>
      <c r="AA10">
        <v>12.931030944</v>
      </c>
      <c r="AB10">
        <v>12.121704815999999</v>
      </c>
      <c r="AC10">
        <v>8.9164694943999994</v>
      </c>
      <c r="AD10">
        <v>11.22633356</v>
      </c>
      <c r="AE10">
        <v>9.4469856000000014</v>
      </c>
      <c r="AF10">
        <v>5.4450000000000003</v>
      </c>
      <c r="AG10">
        <v>11.6320152</v>
      </c>
      <c r="AH10">
        <v>46.922145399999998</v>
      </c>
      <c r="AI10">
        <v>4.2961203999999995</v>
      </c>
      <c r="AJ10">
        <v>0</v>
      </c>
      <c r="AK10">
        <v>15.41628</v>
      </c>
      <c r="AL10">
        <v>0</v>
      </c>
      <c r="AM10">
        <v>3.2392661714285707</v>
      </c>
      <c r="AN10">
        <v>0.82259000000000004</v>
      </c>
      <c r="AO10">
        <v>9.2003184000000005</v>
      </c>
      <c r="AP10">
        <v>2.5545701999999997</v>
      </c>
      <c r="AQ10">
        <v>13.627649999999999</v>
      </c>
      <c r="AR10">
        <v>13.548287999999999</v>
      </c>
      <c r="AS10">
        <v>9.4922692799999986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25.662186913291386</v>
      </c>
      <c r="BB10">
        <f t="shared" si="0"/>
        <v>763.9435733736492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2.9456710545245288</v>
      </c>
      <c r="L11">
        <v>289.67479558586962</v>
      </c>
      <c r="M11">
        <v>13.807992650436381</v>
      </c>
      <c r="N11">
        <v>36.242780257285382</v>
      </c>
      <c r="O11">
        <v>0</v>
      </c>
      <c r="P11">
        <v>33.362953811062539</v>
      </c>
      <c r="Q11">
        <v>6.6907772511848345</v>
      </c>
      <c r="R11">
        <v>13.010515821550463</v>
      </c>
      <c r="S11">
        <v>8.1041278495887195</v>
      </c>
      <c r="T11">
        <v>0</v>
      </c>
      <c r="U11">
        <v>53.530240944228893</v>
      </c>
      <c r="V11">
        <v>6.3554087736789642</v>
      </c>
      <c r="W11">
        <v>10.679645641711229</v>
      </c>
      <c r="X11">
        <v>45.26151229780794</v>
      </c>
      <c r="Y11">
        <v>0</v>
      </c>
      <c r="Z11">
        <v>0</v>
      </c>
      <c r="AA11">
        <v>12.931030944</v>
      </c>
      <c r="AB11">
        <v>12.121704815999999</v>
      </c>
      <c r="AC11">
        <v>8.9164694943999994</v>
      </c>
      <c r="AD11">
        <v>11.22633356</v>
      </c>
      <c r="AE11">
        <v>9.4469856000000014</v>
      </c>
      <c r="AF11">
        <v>2.7225000000000001</v>
      </c>
      <c r="AG11">
        <v>11.6320152</v>
      </c>
      <c r="AH11">
        <v>46.922145399999998</v>
      </c>
      <c r="AI11">
        <v>4.2961203999999995</v>
      </c>
      <c r="AJ11">
        <v>0</v>
      </c>
      <c r="AK11">
        <v>15.41628</v>
      </c>
      <c r="AL11">
        <v>0</v>
      </c>
      <c r="AM11">
        <v>3.2392661714285707</v>
      </c>
      <c r="AN11">
        <v>0.82259000000000004</v>
      </c>
      <c r="AO11">
        <v>9.2003184000000005</v>
      </c>
      <c r="AP11">
        <v>2.5545701999999997</v>
      </c>
      <c r="AQ11">
        <v>13.627649999999999</v>
      </c>
      <c r="AR11">
        <v>13.548287999999999</v>
      </c>
      <c r="AS11">
        <v>9.4922692799999986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23.002945898681112</v>
      </c>
      <c r="BB11">
        <f t="shared" si="0"/>
        <v>684.78001350607678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2.9456710545245288</v>
      </c>
      <c r="L12">
        <v>270.31512874413409</v>
      </c>
      <c r="M12">
        <v>13.807992650436381</v>
      </c>
      <c r="N12">
        <v>36.242780257285382</v>
      </c>
      <c r="O12">
        <v>0</v>
      </c>
      <c r="P12">
        <v>33.362953811062539</v>
      </c>
      <c r="Q12">
        <v>6.6907772511848345</v>
      </c>
      <c r="R12">
        <v>13.010515821550463</v>
      </c>
      <c r="S12">
        <v>8.1041278495887195</v>
      </c>
      <c r="T12">
        <v>0</v>
      </c>
      <c r="U12">
        <v>53.530240944228893</v>
      </c>
      <c r="V12">
        <v>6.3554087736789642</v>
      </c>
      <c r="W12">
        <v>10.679645641711229</v>
      </c>
      <c r="X12">
        <v>45.26151229780794</v>
      </c>
      <c r="Y12">
        <v>0</v>
      </c>
      <c r="Z12">
        <v>0</v>
      </c>
      <c r="AA12">
        <v>12.931030944</v>
      </c>
      <c r="AB12">
        <v>12.121704815999999</v>
      </c>
      <c r="AC12">
        <v>8.9164694943999994</v>
      </c>
      <c r="AD12">
        <v>11.22633356</v>
      </c>
      <c r="AE12">
        <v>9.4469856000000014</v>
      </c>
      <c r="AF12">
        <v>2.7225000000000001</v>
      </c>
      <c r="AG12">
        <v>11.6320152</v>
      </c>
      <c r="AH12">
        <v>46.922145399999998</v>
      </c>
      <c r="AI12">
        <v>4.2961203999999995</v>
      </c>
      <c r="AJ12">
        <v>0</v>
      </c>
      <c r="AK12">
        <v>15.41628</v>
      </c>
      <c r="AL12">
        <v>0</v>
      </c>
      <c r="AM12">
        <v>3.2392661714285707</v>
      </c>
      <c r="AN12">
        <v>0.82259000000000004</v>
      </c>
      <c r="AO12">
        <v>9.2003184000000005</v>
      </c>
      <c r="AP12">
        <v>2.5545701999999997</v>
      </c>
      <c r="AQ12">
        <v>13.627649999999999</v>
      </c>
      <c r="AR12">
        <v>13.548287999999999</v>
      </c>
      <c r="AS12">
        <v>9.4922692799999986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22.373756730498492</v>
      </c>
      <c r="BB12">
        <f t="shared" si="0"/>
        <v>666.04953583252382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2.9456710545245288</v>
      </c>
      <c r="L13">
        <v>254.00639214812614</v>
      </c>
      <c r="M13">
        <v>13.807992650436381</v>
      </c>
      <c r="N13">
        <v>36.242780257285382</v>
      </c>
      <c r="O13">
        <v>0</v>
      </c>
      <c r="P13">
        <v>33.362953811062539</v>
      </c>
      <c r="Q13">
        <v>6.6907772511848345</v>
      </c>
      <c r="R13">
        <v>13.010515821550463</v>
      </c>
      <c r="S13">
        <v>8.1041278495887195</v>
      </c>
      <c r="T13">
        <v>0</v>
      </c>
      <c r="U13">
        <v>53.530240944228893</v>
      </c>
      <c r="V13">
        <v>6.3554087736789642</v>
      </c>
      <c r="W13">
        <v>10.679645641711229</v>
      </c>
      <c r="X13">
        <v>45.26151229780794</v>
      </c>
      <c r="Y13">
        <v>0</v>
      </c>
      <c r="Z13">
        <v>0</v>
      </c>
      <c r="AA13">
        <v>12.931030944</v>
      </c>
      <c r="AB13">
        <v>12.121704815999999</v>
      </c>
      <c r="AC13">
        <v>8.9164694943999994</v>
      </c>
      <c r="AD13">
        <v>11.22633356</v>
      </c>
      <c r="AE13">
        <v>14.564102799999997</v>
      </c>
      <c r="AF13">
        <v>2.7225000000000001</v>
      </c>
      <c r="AG13">
        <v>11.6320152</v>
      </c>
      <c r="AH13">
        <v>46.922145399999998</v>
      </c>
      <c r="AI13">
        <v>0.97639100000000012</v>
      </c>
      <c r="AJ13">
        <v>0</v>
      </c>
      <c r="AK13">
        <v>15.41628</v>
      </c>
      <c r="AL13">
        <v>0</v>
      </c>
      <c r="AM13">
        <v>3.2392661714285707</v>
      </c>
      <c r="AN13">
        <v>0.82259000000000004</v>
      </c>
      <c r="AO13">
        <v>9.2003184000000005</v>
      </c>
      <c r="AP13">
        <v>2.5545701999999997</v>
      </c>
      <c r="AQ13">
        <v>13.627649999999999</v>
      </c>
      <c r="AR13">
        <v>13.548287999999999</v>
      </c>
      <c r="AS13">
        <v>9.4922692799999986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21.902137964034331</v>
      </c>
      <c r="BB13">
        <f t="shared" si="0"/>
        <v>652.00980580298017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254.00639175774589</v>
      </c>
      <c r="M14">
        <v>13.807992650436381</v>
      </c>
      <c r="N14">
        <v>36.242780257285382</v>
      </c>
      <c r="O14">
        <v>0</v>
      </c>
      <c r="P14">
        <v>33.362953811062539</v>
      </c>
      <c r="Q14">
        <v>6.6907772511848345</v>
      </c>
      <c r="R14">
        <v>13.010515821550463</v>
      </c>
      <c r="S14">
        <v>8.1041278495887195</v>
      </c>
      <c r="T14">
        <v>0</v>
      </c>
      <c r="U14">
        <v>53.530240944228893</v>
      </c>
      <c r="V14">
        <v>6.3554087736789642</v>
      </c>
      <c r="W14">
        <v>10.679645641711229</v>
      </c>
      <c r="X14">
        <v>45.26151229780794</v>
      </c>
      <c r="Y14">
        <v>0</v>
      </c>
      <c r="Z14">
        <v>0</v>
      </c>
      <c r="AA14">
        <v>12.931030944</v>
      </c>
      <c r="AB14">
        <v>12.121704815999999</v>
      </c>
      <c r="AC14">
        <v>8.9164694943999994</v>
      </c>
      <c r="AD14">
        <v>11.22633356</v>
      </c>
      <c r="AE14">
        <v>14.564102799999997</v>
      </c>
      <c r="AF14">
        <v>2.7225000000000001</v>
      </c>
      <c r="AG14">
        <v>11.6320152</v>
      </c>
      <c r="AH14">
        <v>46.922145399999998</v>
      </c>
      <c r="AI14">
        <v>0.97639100000000012</v>
      </c>
      <c r="AJ14">
        <v>0</v>
      </c>
      <c r="AK14">
        <v>15.41628</v>
      </c>
      <c r="AL14">
        <v>0</v>
      </c>
      <c r="AM14">
        <v>3.2392661714285707</v>
      </c>
      <c r="AN14">
        <v>0.82259000000000004</v>
      </c>
      <c r="AO14">
        <v>9.2003184000000005</v>
      </c>
      <c r="AP14">
        <v>2.5545701999999997</v>
      </c>
      <c r="AQ14">
        <v>9.0850999999999971</v>
      </c>
      <c r="AR14">
        <v>13.548287999999999</v>
      </c>
      <c r="AS14">
        <v>9.4922692799999986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21.658770617078993</v>
      </c>
      <c r="BB14">
        <f t="shared" si="0"/>
        <v>644.76495170503074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254.00509838552765</v>
      </c>
      <c r="M15">
        <v>13.807992650436381</v>
      </c>
      <c r="N15">
        <v>36.242780257285382</v>
      </c>
      <c r="O15">
        <v>0</v>
      </c>
      <c r="P15">
        <v>33.362953811062539</v>
      </c>
      <c r="Q15">
        <v>6.6907772511848345</v>
      </c>
      <c r="R15">
        <v>13.010515821550463</v>
      </c>
      <c r="S15">
        <v>8.1041278495887195</v>
      </c>
      <c r="T15">
        <v>0</v>
      </c>
      <c r="U15">
        <v>52.641371961321802</v>
      </c>
      <c r="V15">
        <v>6.3554087736789642</v>
      </c>
      <c r="W15">
        <v>10.679645641711229</v>
      </c>
      <c r="X15">
        <v>45.26151229780794</v>
      </c>
      <c r="Y15">
        <v>0</v>
      </c>
      <c r="Z15">
        <v>0</v>
      </c>
      <c r="AA15">
        <v>12.931030944</v>
      </c>
      <c r="AB15">
        <v>12.121704815999999</v>
      </c>
      <c r="AC15">
        <v>8.9164694943999994</v>
      </c>
      <c r="AD15">
        <v>11.22633356</v>
      </c>
      <c r="AE15">
        <v>14.564102799999997</v>
      </c>
      <c r="AF15">
        <v>2.7225000000000001</v>
      </c>
      <c r="AG15">
        <v>11.6320152</v>
      </c>
      <c r="AH15">
        <v>46.922145399999998</v>
      </c>
      <c r="AI15">
        <v>0.97639100000000012</v>
      </c>
      <c r="AJ15">
        <v>0</v>
      </c>
      <c r="AK15">
        <v>15.41628</v>
      </c>
      <c r="AL15">
        <v>0</v>
      </c>
      <c r="AM15">
        <v>3.2392661714285707</v>
      </c>
      <c r="AN15">
        <v>0.82259000000000004</v>
      </c>
      <c r="AO15">
        <v>9.2003184000000005</v>
      </c>
      <c r="AP15">
        <v>3.9694090800000006</v>
      </c>
      <c r="AQ15">
        <v>9.0850999999999971</v>
      </c>
      <c r="AR15">
        <v>13.548287999999999</v>
      </c>
      <c r="AS15">
        <v>9.9462473759999988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21.690576627223656</v>
      </c>
      <c r="BB15">
        <f t="shared" si="0"/>
        <v>645.71180031576057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254.00246828027969</v>
      </c>
      <c r="M16">
        <v>13.807992650436381</v>
      </c>
      <c r="N16">
        <v>36.242780257285382</v>
      </c>
      <c r="O16">
        <v>0</v>
      </c>
      <c r="P16">
        <v>33.362953811062539</v>
      </c>
      <c r="Q16">
        <v>6.6907772511848345</v>
      </c>
      <c r="R16">
        <v>13.010515821550463</v>
      </c>
      <c r="S16">
        <v>8.1041278495887195</v>
      </c>
      <c r="T16">
        <v>0</v>
      </c>
      <c r="U16">
        <v>52.641371961321802</v>
      </c>
      <c r="V16">
        <v>6.3554087736789642</v>
      </c>
      <c r="W16">
        <v>10.679645641711229</v>
      </c>
      <c r="X16">
        <v>45.26151229780794</v>
      </c>
      <c r="Y16">
        <v>0</v>
      </c>
      <c r="Z16">
        <v>0</v>
      </c>
      <c r="AA16">
        <v>12.931030944</v>
      </c>
      <c r="AB16">
        <v>12.121704815999999</v>
      </c>
      <c r="AC16">
        <v>8.9164694943999994</v>
      </c>
      <c r="AD16">
        <v>11.22633356</v>
      </c>
      <c r="AE16">
        <v>14.564102799999997</v>
      </c>
      <c r="AF16">
        <v>2.7225000000000001</v>
      </c>
      <c r="AG16">
        <v>11.6320152</v>
      </c>
      <c r="AH16">
        <v>46.922145399999998</v>
      </c>
      <c r="AI16">
        <v>0.97639100000000012</v>
      </c>
      <c r="AJ16">
        <v>0</v>
      </c>
      <c r="AK16">
        <v>15.41628</v>
      </c>
      <c r="AL16">
        <v>0</v>
      </c>
      <c r="AM16">
        <v>3.2392661714285707</v>
      </c>
      <c r="AN16">
        <v>0.82259000000000004</v>
      </c>
      <c r="AO16">
        <v>9.2003184000000005</v>
      </c>
      <c r="AP16">
        <v>3.9694090800000006</v>
      </c>
      <c r="AQ16">
        <v>9.0850999999999971</v>
      </c>
      <c r="AR16">
        <v>13.548287999999999</v>
      </c>
      <c r="AS16">
        <v>9.9462473759999988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21.690491291111691</v>
      </c>
      <c r="BB16">
        <f t="shared" si="0"/>
        <v>645.70925554662472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254.00246828027969</v>
      </c>
      <c r="M17">
        <v>13.807992650436381</v>
      </c>
      <c r="N17">
        <v>36.242780257285382</v>
      </c>
      <c r="O17">
        <v>0</v>
      </c>
      <c r="P17">
        <v>33.362953811062539</v>
      </c>
      <c r="Q17">
        <v>6.6907772511848345</v>
      </c>
      <c r="R17">
        <v>13.010515821550463</v>
      </c>
      <c r="S17">
        <v>8.1041278495887195</v>
      </c>
      <c r="T17">
        <v>0</v>
      </c>
      <c r="U17">
        <v>52.641371961321802</v>
      </c>
      <c r="V17">
        <v>6.3554087736789642</v>
      </c>
      <c r="W17">
        <v>10.679645641711229</v>
      </c>
      <c r="X17">
        <v>45.26151229780794</v>
      </c>
      <c r="Y17">
        <v>0</v>
      </c>
      <c r="Z17">
        <v>0</v>
      </c>
      <c r="AA17">
        <v>8.6206872959999998</v>
      </c>
      <c r="AB17">
        <v>12.121704815999999</v>
      </c>
      <c r="AC17">
        <v>8.9164694943999994</v>
      </c>
      <c r="AD17">
        <v>11.22633356</v>
      </c>
      <c r="AE17">
        <v>14.564102799999997</v>
      </c>
      <c r="AF17">
        <v>2.7225000000000001</v>
      </c>
      <c r="AG17">
        <v>11.6320152</v>
      </c>
      <c r="AH17">
        <v>46.922145399999998</v>
      </c>
      <c r="AI17">
        <v>0.97639100000000012</v>
      </c>
      <c r="AJ17">
        <v>0</v>
      </c>
      <c r="AK17">
        <v>15.41628</v>
      </c>
      <c r="AL17">
        <v>0</v>
      </c>
      <c r="AM17">
        <v>3.2392661714285707</v>
      </c>
      <c r="AN17">
        <v>0.82259000000000004</v>
      </c>
      <c r="AO17">
        <v>9.0199200000000008</v>
      </c>
      <c r="AP17">
        <v>3.9694090800000006</v>
      </c>
      <c r="AQ17">
        <v>0</v>
      </c>
      <c r="AR17">
        <v>13.548287999999999</v>
      </c>
      <c r="AS17">
        <v>9.9462473759999988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21.249276179111696</v>
      </c>
      <c r="BB17">
        <f t="shared" si="0"/>
        <v>632.57462861062459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254.00246828027969</v>
      </c>
      <c r="M18">
        <v>13.807992650436381</v>
      </c>
      <c r="N18">
        <v>36.242780257285382</v>
      </c>
      <c r="O18">
        <v>0</v>
      </c>
      <c r="P18">
        <v>33.362953811062539</v>
      </c>
      <c r="Q18">
        <v>6.6907772511848345</v>
      </c>
      <c r="R18">
        <v>13.010515821550463</v>
      </c>
      <c r="S18">
        <v>8.1041278495887195</v>
      </c>
      <c r="T18">
        <v>0</v>
      </c>
      <c r="U18">
        <v>52.641371961321802</v>
      </c>
      <c r="V18">
        <v>6.3554087736789642</v>
      </c>
      <c r="W18">
        <v>10.679645641711229</v>
      </c>
      <c r="X18">
        <v>45.26151229780794</v>
      </c>
      <c r="Y18">
        <v>0</v>
      </c>
      <c r="Z18">
        <v>0</v>
      </c>
      <c r="AA18">
        <v>8.6206872959999998</v>
      </c>
      <c r="AB18">
        <v>12.121704815999999</v>
      </c>
      <c r="AC18">
        <v>8.9164694943999994</v>
      </c>
      <c r="AD18">
        <v>11.22633356</v>
      </c>
      <c r="AE18">
        <v>14.564102799999997</v>
      </c>
      <c r="AF18">
        <v>2.7225000000000001</v>
      </c>
      <c r="AG18">
        <v>11.6320152</v>
      </c>
      <c r="AH18">
        <v>46.922145399999998</v>
      </c>
      <c r="AI18">
        <v>0.97639100000000012</v>
      </c>
      <c r="AJ18">
        <v>0</v>
      </c>
      <c r="AK18">
        <v>15.41628</v>
      </c>
      <c r="AL18">
        <v>0</v>
      </c>
      <c r="AM18">
        <v>3.2392661714285707</v>
      </c>
      <c r="AN18">
        <v>0.82259000000000004</v>
      </c>
      <c r="AO18">
        <v>9.0199200000000008</v>
      </c>
      <c r="AP18">
        <v>3.9694090800000006</v>
      </c>
      <c r="AQ18">
        <v>0</v>
      </c>
      <c r="AR18">
        <v>13.548287999999999</v>
      </c>
      <c r="AS18">
        <v>9.9462473759999988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21.249276179111696</v>
      </c>
      <c r="BB18">
        <f t="shared" si="0"/>
        <v>632.57462861062459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254.00617859622955</v>
      </c>
      <c r="M19">
        <v>13.807992650436381</v>
      </c>
      <c r="N19">
        <v>36.242780257285382</v>
      </c>
      <c r="O19">
        <v>0</v>
      </c>
      <c r="P19">
        <v>33.362953811062539</v>
      </c>
      <c r="Q19">
        <v>6.6907772511848345</v>
      </c>
      <c r="R19">
        <v>13.010515821550463</v>
      </c>
      <c r="S19">
        <v>8.1041278495887195</v>
      </c>
      <c r="T19">
        <v>0</v>
      </c>
      <c r="U19">
        <v>52.641371961321802</v>
      </c>
      <c r="V19">
        <v>6.3554087736789642</v>
      </c>
      <c r="W19">
        <v>10.679645641711229</v>
      </c>
      <c r="X19">
        <v>45.26151229780794</v>
      </c>
      <c r="Y19">
        <v>0</v>
      </c>
      <c r="Z19">
        <v>0</v>
      </c>
      <c r="AA19">
        <v>8.6206872959999998</v>
      </c>
      <c r="AB19">
        <v>12.121704815999999</v>
      </c>
      <c r="AC19">
        <v>8.9164694943999994</v>
      </c>
      <c r="AD19">
        <v>11.22633356</v>
      </c>
      <c r="AE19">
        <v>14.564102799999997</v>
      </c>
      <c r="AF19">
        <v>2.7225000000000001</v>
      </c>
      <c r="AG19">
        <v>11.6320152</v>
      </c>
      <c r="AH19">
        <v>46.922145399999998</v>
      </c>
      <c r="AI19">
        <v>0.97639100000000012</v>
      </c>
      <c r="AJ19">
        <v>0</v>
      </c>
      <c r="AK19">
        <v>15.41628</v>
      </c>
      <c r="AL19">
        <v>0</v>
      </c>
      <c r="AM19">
        <v>3.2392661714285707</v>
      </c>
      <c r="AN19">
        <v>0.84172000000000002</v>
      </c>
      <c r="AO19">
        <v>9.0199200000000008</v>
      </c>
      <c r="AP19">
        <v>3.9694090800000006</v>
      </c>
      <c r="AQ19">
        <v>0</v>
      </c>
      <c r="AR19">
        <v>13.548287999999999</v>
      </c>
      <c r="AS19">
        <v>9.5748107519999994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21.23794710478013</v>
      </c>
      <c r="BB19">
        <f t="shared" si="0"/>
        <v>632.23736137690616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254.00617859622955</v>
      </c>
      <c r="M20">
        <v>13.807992650436381</v>
      </c>
      <c r="N20">
        <v>36.242780257285382</v>
      </c>
      <c r="O20">
        <v>0</v>
      </c>
      <c r="P20">
        <v>33.362953811062539</v>
      </c>
      <c r="Q20">
        <v>6.6907772511848345</v>
      </c>
      <c r="R20">
        <v>13.010515821550463</v>
      </c>
      <c r="S20">
        <v>8.1041278495887195</v>
      </c>
      <c r="T20">
        <v>0</v>
      </c>
      <c r="U20">
        <v>52.641371961321802</v>
      </c>
      <c r="V20">
        <v>6.3574391711229943</v>
      </c>
      <c r="W20">
        <v>10.679645641711229</v>
      </c>
      <c r="X20">
        <v>45.26151229780794</v>
      </c>
      <c r="Y20">
        <v>0</v>
      </c>
      <c r="Z20">
        <v>0</v>
      </c>
      <c r="AA20">
        <v>8.6206872959999998</v>
      </c>
      <c r="AB20">
        <v>12.121704815999999</v>
      </c>
      <c r="AC20">
        <v>8.9164694943999994</v>
      </c>
      <c r="AD20">
        <v>11.22633356</v>
      </c>
      <c r="AE20">
        <v>14.564102799999997</v>
      </c>
      <c r="AF20">
        <v>2.7225000000000001</v>
      </c>
      <c r="AG20">
        <v>11.6320152</v>
      </c>
      <c r="AH20">
        <v>46.922145399999998</v>
      </c>
      <c r="AI20">
        <v>0.97639100000000012</v>
      </c>
      <c r="AJ20">
        <v>0</v>
      </c>
      <c r="AK20">
        <v>15.41628</v>
      </c>
      <c r="AL20">
        <v>0</v>
      </c>
      <c r="AM20">
        <v>3.2392661714285707</v>
      </c>
      <c r="AN20">
        <v>0.84172000000000002</v>
      </c>
      <c r="AO20">
        <v>9.0199200000000008</v>
      </c>
      <c r="AP20">
        <v>3.9694090800000006</v>
      </c>
      <c r="AQ20">
        <v>0</v>
      </c>
      <c r="AR20">
        <v>13.548287999999999</v>
      </c>
      <c r="AS20">
        <v>9.5748107519999994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21.238013298245182</v>
      </c>
      <c r="BB20">
        <f t="shared" si="0"/>
        <v>632.23932558088518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254.00246828027969</v>
      </c>
      <c r="M21">
        <v>13.807992650436381</v>
      </c>
      <c r="N21">
        <v>36.242780257285382</v>
      </c>
      <c r="O21">
        <v>0</v>
      </c>
      <c r="P21">
        <v>33.588957055214728</v>
      </c>
      <c r="Q21">
        <v>6.6907772511848345</v>
      </c>
      <c r="R21">
        <v>13.010515821550463</v>
      </c>
      <c r="S21">
        <v>8.1041278495887195</v>
      </c>
      <c r="T21">
        <v>0</v>
      </c>
      <c r="U21">
        <v>52.641371961321802</v>
      </c>
      <c r="V21">
        <v>6.3554087736789642</v>
      </c>
      <c r="W21">
        <v>10.679645641711229</v>
      </c>
      <c r="X21">
        <v>45.26151229780794</v>
      </c>
      <c r="Y21">
        <v>0</v>
      </c>
      <c r="Z21">
        <v>0</v>
      </c>
      <c r="AA21">
        <v>8.6206872959999998</v>
      </c>
      <c r="AB21">
        <v>12.121704815999999</v>
      </c>
      <c r="AC21">
        <v>8.9164694943999994</v>
      </c>
      <c r="AD21">
        <v>11.22633356</v>
      </c>
      <c r="AE21">
        <v>9.4469856000000014</v>
      </c>
      <c r="AF21">
        <v>2.7225000000000001</v>
      </c>
      <c r="AG21">
        <v>11.6320152</v>
      </c>
      <c r="AH21">
        <v>46.922145399999998</v>
      </c>
      <c r="AI21">
        <v>4.2961203999999995</v>
      </c>
      <c r="AJ21">
        <v>0</v>
      </c>
      <c r="AK21">
        <v>15.41628</v>
      </c>
      <c r="AL21">
        <v>0</v>
      </c>
      <c r="AM21">
        <v>3.2392661714285707</v>
      </c>
      <c r="AN21">
        <v>0.84172000000000002</v>
      </c>
      <c r="AO21">
        <v>9.0199200000000008</v>
      </c>
      <c r="AP21">
        <v>3.9694090800000006</v>
      </c>
      <c r="AQ21">
        <v>0</v>
      </c>
      <c r="AR21">
        <v>13.548287999999999</v>
      </c>
      <c r="AS21">
        <v>9.5748107519999994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21.186756598146648</v>
      </c>
      <c r="BB21">
        <f t="shared" si="0"/>
        <v>630.71345701174175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254.00509838552765</v>
      </c>
      <c r="M22">
        <v>13.807992650436381</v>
      </c>
      <c r="N22">
        <v>36.242780257285382</v>
      </c>
      <c r="O22">
        <v>0</v>
      </c>
      <c r="P22">
        <v>33.588957055214728</v>
      </c>
      <c r="Q22">
        <v>6.6907772511848345</v>
      </c>
      <c r="R22">
        <v>13.010515821550463</v>
      </c>
      <c r="S22">
        <v>8.1041278495887195</v>
      </c>
      <c r="T22">
        <v>0</v>
      </c>
      <c r="U22">
        <v>52.641371961321802</v>
      </c>
      <c r="V22">
        <v>6.3554087736789642</v>
      </c>
      <c r="W22">
        <v>10.679645641711229</v>
      </c>
      <c r="X22">
        <v>45.26151229780794</v>
      </c>
      <c r="Y22">
        <v>0</v>
      </c>
      <c r="Z22">
        <v>0</v>
      </c>
      <c r="AA22">
        <v>8.6206872959999998</v>
      </c>
      <c r="AB22">
        <v>12.121704815999999</v>
      </c>
      <c r="AC22">
        <v>8.9164694943999994</v>
      </c>
      <c r="AD22">
        <v>11.22633356</v>
      </c>
      <c r="AE22">
        <v>9.4469856000000014</v>
      </c>
      <c r="AF22">
        <v>2.7225000000000001</v>
      </c>
      <c r="AG22">
        <v>11.6320152</v>
      </c>
      <c r="AH22">
        <v>46.922145399999998</v>
      </c>
      <c r="AI22">
        <v>4.2961203999999995</v>
      </c>
      <c r="AJ22">
        <v>0</v>
      </c>
      <c r="AK22">
        <v>15.41628</v>
      </c>
      <c r="AL22">
        <v>0</v>
      </c>
      <c r="AM22">
        <v>3.2392661714285707</v>
      </c>
      <c r="AN22">
        <v>0.84172000000000002</v>
      </c>
      <c r="AO22">
        <v>9.0199200000000008</v>
      </c>
      <c r="AP22">
        <v>3.9694090800000006</v>
      </c>
      <c r="AQ22">
        <v>0</v>
      </c>
      <c r="AR22">
        <v>13.548287999999999</v>
      </c>
      <c r="AS22">
        <v>9.5748107519999994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21.186841934258613</v>
      </c>
      <c r="BB22">
        <f t="shared" si="0"/>
        <v>630.71600178087783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2.9456710545245288</v>
      </c>
      <c r="L23">
        <v>431.3765250459947</v>
      </c>
      <c r="M23">
        <v>13.807992650436381</v>
      </c>
      <c r="N23">
        <v>36.242780257285382</v>
      </c>
      <c r="O23">
        <v>0</v>
      </c>
      <c r="P23">
        <v>33.588957055214728</v>
      </c>
      <c r="Q23">
        <v>6.6907772511848345</v>
      </c>
      <c r="R23">
        <v>13.010515821550463</v>
      </c>
      <c r="S23">
        <v>8.1041278495887195</v>
      </c>
      <c r="T23">
        <v>0</v>
      </c>
      <c r="U23">
        <v>52.641371961321802</v>
      </c>
      <c r="V23">
        <v>6.3554087736789642</v>
      </c>
      <c r="W23">
        <v>10.679645641711229</v>
      </c>
      <c r="X23">
        <v>45.26151229780794</v>
      </c>
      <c r="Y23">
        <v>0</v>
      </c>
      <c r="Z23">
        <v>0</v>
      </c>
      <c r="AA23">
        <v>8.6206872959999998</v>
      </c>
      <c r="AB23">
        <v>12.121704815999999</v>
      </c>
      <c r="AC23">
        <v>8.9164694943999994</v>
      </c>
      <c r="AD23">
        <v>11.22633356</v>
      </c>
      <c r="AE23">
        <v>9.4469856000000014</v>
      </c>
      <c r="AF23">
        <v>2.7225000000000001</v>
      </c>
      <c r="AG23">
        <v>11.6320152</v>
      </c>
      <c r="AH23">
        <v>46.922145399999998</v>
      </c>
      <c r="AI23">
        <v>0.97639100000000012</v>
      </c>
      <c r="AJ23">
        <v>0</v>
      </c>
      <c r="AK23">
        <v>15.41628</v>
      </c>
      <c r="AL23">
        <v>0</v>
      </c>
      <c r="AM23">
        <v>3.2392661714285707</v>
      </c>
      <c r="AN23">
        <v>0.84172000000000002</v>
      </c>
      <c r="AO23">
        <v>9.0199200000000008</v>
      </c>
      <c r="AP23">
        <v>3.5370972000000003</v>
      </c>
      <c r="AQ23">
        <v>0</v>
      </c>
      <c r="AR23">
        <v>13.548287999999999</v>
      </c>
      <c r="AS23">
        <v>9.9462473759999988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26.937277587147491</v>
      </c>
      <c r="BB23">
        <f t="shared" si="0"/>
        <v>801.90205918698064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2.9456710545245288</v>
      </c>
      <c r="L24">
        <v>431.64613429977311</v>
      </c>
      <c r="M24">
        <v>13.807992650436381</v>
      </c>
      <c r="N24">
        <v>36.242780257285382</v>
      </c>
      <c r="O24">
        <v>0</v>
      </c>
      <c r="P24">
        <v>33.588957055214728</v>
      </c>
      <c r="Q24">
        <v>6.6907772511848345</v>
      </c>
      <c r="R24">
        <v>13.010515821550463</v>
      </c>
      <c r="S24">
        <v>8.1041278495887195</v>
      </c>
      <c r="T24">
        <v>0</v>
      </c>
      <c r="U24">
        <v>52.641371961321802</v>
      </c>
      <c r="V24">
        <v>6.3554087736789642</v>
      </c>
      <c r="W24">
        <v>10.679645641711229</v>
      </c>
      <c r="X24">
        <v>45.26151229780794</v>
      </c>
      <c r="Y24">
        <v>0</v>
      </c>
      <c r="Z24">
        <v>0</v>
      </c>
      <c r="AA24">
        <v>12.931030944</v>
      </c>
      <c r="AB24">
        <v>12.121704815999999</v>
      </c>
      <c r="AC24">
        <v>8.9164694943999994</v>
      </c>
      <c r="AD24">
        <v>11.22633356</v>
      </c>
      <c r="AE24">
        <v>9.4469856000000014</v>
      </c>
      <c r="AF24">
        <v>2.7225000000000001</v>
      </c>
      <c r="AG24">
        <v>11.6320152</v>
      </c>
      <c r="AH24">
        <v>46.922145399999998</v>
      </c>
      <c r="AI24">
        <v>0.97639100000000012</v>
      </c>
      <c r="AJ24">
        <v>0</v>
      </c>
      <c r="AK24">
        <v>15.41628</v>
      </c>
      <c r="AL24">
        <v>0</v>
      </c>
      <c r="AM24">
        <v>3.2392661714285707</v>
      </c>
      <c r="AN24">
        <v>0.84172000000000002</v>
      </c>
      <c r="AO24">
        <v>9.0199200000000008</v>
      </c>
      <c r="AP24">
        <v>3.5370972000000003</v>
      </c>
      <c r="AQ24">
        <v>0</v>
      </c>
      <c r="AR24">
        <v>13.548287999999999</v>
      </c>
      <c r="AS24">
        <v>9.9462473759999988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27.086126301862244</v>
      </c>
      <c r="BB24">
        <f t="shared" si="0"/>
        <v>806.33316337404426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2.9456710545245288</v>
      </c>
      <c r="L25">
        <v>431.64613429977311</v>
      </c>
      <c r="M25">
        <v>13.807992650436381</v>
      </c>
      <c r="N25">
        <v>36.242780257285382</v>
      </c>
      <c r="O25">
        <v>0</v>
      </c>
      <c r="P25">
        <v>33.588957055214728</v>
      </c>
      <c r="Q25">
        <v>6.6907772511848345</v>
      </c>
      <c r="R25">
        <v>13.010515821550463</v>
      </c>
      <c r="S25">
        <v>8.1041278495887195</v>
      </c>
      <c r="T25">
        <v>0</v>
      </c>
      <c r="U25">
        <v>50.046016157136066</v>
      </c>
      <c r="V25">
        <v>6.3554087736789642</v>
      </c>
      <c r="W25">
        <v>10.679645641711229</v>
      </c>
      <c r="X25">
        <v>45.26151229780794</v>
      </c>
      <c r="Y25">
        <v>0</v>
      </c>
      <c r="Z25">
        <v>0</v>
      </c>
      <c r="AA25">
        <v>12.931030944</v>
      </c>
      <c r="AB25">
        <v>12.121704815999999</v>
      </c>
      <c r="AC25">
        <v>8.9164694943999994</v>
      </c>
      <c r="AD25">
        <v>11.22633356</v>
      </c>
      <c r="AE25">
        <v>9.4469856000000014</v>
      </c>
      <c r="AF25">
        <v>2.7225000000000001</v>
      </c>
      <c r="AG25">
        <v>11.6320152</v>
      </c>
      <c r="AH25">
        <v>46.922145399999998</v>
      </c>
      <c r="AI25">
        <v>0.97639100000000012</v>
      </c>
      <c r="AJ25">
        <v>0</v>
      </c>
      <c r="AK25">
        <v>15.41628</v>
      </c>
      <c r="AL25">
        <v>0</v>
      </c>
      <c r="AM25">
        <v>3.2392661714285707</v>
      </c>
      <c r="AN25">
        <v>0.86085</v>
      </c>
      <c r="AO25">
        <v>9.0199200000000008</v>
      </c>
      <c r="AP25">
        <v>3.5370972000000003</v>
      </c>
      <c r="AQ25">
        <v>0</v>
      </c>
      <c r="AR25">
        <v>13.548287999999999</v>
      </c>
      <c r="AS25">
        <v>9.9462473759999988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27.002399314934941</v>
      </c>
      <c r="BB25">
        <f t="shared" si="0"/>
        <v>803.84066455678578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2.9456710545245288</v>
      </c>
      <c r="L26">
        <v>431.94605420116579</v>
      </c>
      <c r="M26">
        <v>13.807992650436381</v>
      </c>
      <c r="N26">
        <v>36.242780257285382</v>
      </c>
      <c r="O26">
        <v>0</v>
      </c>
      <c r="P26">
        <v>33.588957055214728</v>
      </c>
      <c r="Q26">
        <v>6.6907772511848345</v>
      </c>
      <c r="R26">
        <v>13.010515821550463</v>
      </c>
      <c r="S26">
        <v>8.1041278495887195</v>
      </c>
      <c r="T26">
        <v>0</v>
      </c>
      <c r="U26">
        <v>50.046016157136066</v>
      </c>
      <c r="V26">
        <v>6.3554087736789642</v>
      </c>
      <c r="W26">
        <v>10.679645641711229</v>
      </c>
      <c r="X26">
        <v>45.26151229780794</v>
      </c>
      <c r="Y26">
        <v>0</v>
      </c>
      <c r="Z26">
        <v>0</v>
      </c>
      <c r="AA26">
        <v>12.931030944</v>
      </c>
      <c r="AB26">
        <v>12.121704815999999</v>
      </c>
      <c r="AC26">
        <v>8.9164694943999994</v>
      </c>
      <c r="AD26">
        <v>11.22633356</v>
      </c>
      <c r="AE26">
        <v>9.4469856000000014</v>
      </c>
      <c r="AF26">
        <v>2.7225000000000001</v>
      </c>
      <c r="AG26">
        <v>11.6320152</v>
      </c>
      <c r="AH26">
        <v>46.922145399999998</v>
      </c>
      <c r="AI26">
        <v>5.0772331999999993</v>
      </c>
      <c r="AJ26">
        <v>0</v>
      </c>
      <c r="AK26">
        <v>15.41628</v>
      </c>
      <c r="AL26">
        <v>0</v>
      </c>
      <c r="AM26">
        <v>3.2392661714285707</v>
      </c>
      <c r="AN26">
        <v>0.86085</v>
      </c>
      <c r="AO26">
        <v>9.0199200000000008</v>
      </c>
      <c r="AP26">
        <v>3.5370972000000003</v>
      </c>
      <c r="AQ26">
        <v>0</v>
      </c>
      <c r="AR26">
        <v>13.548287999999999</v>
      </c>
      <c r="AS26">
        <v>9.9462473759999988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27.145424006493023</v>
      </c>
      <c r="BB26">
        <f t="shared" si="0"/>
        <v>808.09840196662037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2.9456710545245288</v>
      </c>
      <c r="L27">
        <v>431.67644472515821</v>
      </c>
      <c r="M27">
        <v>13.807992650436381</v>
      </c>
      <c r="N27">
        <v>36.242780257285382</v>
      </c>
      <c r="O27">
        <v>0</v>
      </c>
      <c r="P27">
        <v>33.588957055214728</v>
      </c>
      <c r="Q27">
        <v>6.6907772511848345</v>
      </c>
      <c r="R27">
        <v>13.010515821550463</v>
      </c>
      <c r="S27">
        <v>8.1041278495887195</v>
      </c>
      <c r="T27">
        <v>0</v>
      </c>
      <c r="U27">
        <v>50.046016157136066</v>
      </c>
      <c r="V27">
        <v>6.3554087736789642</v>
      </c>
      <c r="W27">
        <v>10.679645641711229</v>
      </c>
      <c r="X27">
        <v>45.26151229780794</v>
      </c>
      <c r="Y27">
        <v>0</v>
      </c>
      <c r="Z27">
        <v>0</v>
      </c>
      <c r="AA27">
        <v>12.931030944</v>
      </c>
      <c r="AB27">
        <v>12.121704815999999</v>
      </c>
      <c r="AC27">
        <v>8.9164694943999994</v>
      </c>
      <c r="AD27">
        <v>11.22633356</v>
      </c>
      <c r="AE27">
        <v>9.4469856000000014</v>
      </c>
      <c r="AF27">
        <v>2.7225000000000001</v>
      </c>
      <c r="AG27">
        <v>11.6320152</v>
      </c>
      <c r="AH27">
        <v>46.922145399999998</v>
      </c>
      <c r="AI27">
        <v>5.8583460000000009</v>
      </c>
      <c r="AJ27">
        <v>0</v>
      </c>
      <c r="AK27">
        <v>15.41628</v>
      </c>
      <c r="AL27">
        <v>0</v>
      </c>
      <c r="AM27">
        <v>3.2392661714285707</v>
      </c>
      <c r="AN27">
        <v>0.86085</v>
      </c>
      <c r="AO27">
        <v>9.0199200000000008</v>
      </c>
      <c r="AP27">
        <v>3.06548424</v>
      </c>
      <c r="AQ27">
        <v>0</v>
      </c>
      <c r="AR27">
        <v>13.548287999999999</v>
      </c>
      <c r="AS27">
        <v>9.6986229600000016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27.138673079356089</v>
      </c>
      <c r="BB27">
        <f t="shared" si="0"/>
        <v>807.89741884174975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2.9456710545245288</v>
      </c>
      <c r="L28">
        <v>431.9763644814625</v>
      </c>
      <c r="M28">
        <v>13.807992650436381</v>
      </c>
      <c r="N28">
        <v>36.242780257285382</v>
      </c>
      <c r="O28">
        <v>0</v>
      </c>
      <c r="P28">
        <v>33.588957055214728</v>
      </c>
      <c r="Q28">
        <v>6.6907772511848345</v>
      </c>
      <c r="R28">
        <v>13.010515821550463</v>
      </c>
      <c r="S28">
        <v>8.1041278495887195</v>
      </c>
      <c r="T28">
        <v>0</v>
      </c>
      <c r="U28">
        <v>50.046016157136066</v>
      </c>
      <c r="V28">
        <v>6.3554087736789642</v>
      </c>
      <c r="W28">
        <v>10.679645641711229</v>
      </c>
      <c r="X28">
        <v>45.26151229780794</v>
      </c>
      <c r="Y28">
        <v>0</v>
      </c>
      <c r="Z28">
        <v>0</v>
      </c>
      <c r="AA28">
        <v>12.931030944</v>
      </c>
      <c r="AB28">
        <v>12.121704815999999</v>
      </c>
      <c r="AC28">
        <v>8.9164694943999994</v>
      </c>
      <c r="AD28">
        <v>11.22633356</v>
      </c>
      <c r="AE28">
        <v>9.4469856000000014</v>
      </c>
      <c r="AF28">
        <v>2.7225000000000001</v>
      </c>
      <c r="AG28">
        <v>11.6320152</v>
      </c>
      <c r="AH28">
        <v>46.922145399999998</v>
      </c>
      <c r="AI28">
        <v>20.308932799999997</v>
      </c>
      <c r="AJ28">
        <v>0</v>
      </c>
      <c r="AK28">
        <v>15.41628</v>
      </c>
      <c r="AL28">
        <v>0</v>
      </c>
      <c r="AM28">
        <v>3.2392661714285707</v>
      </c>
      <c r="AN28">
        <v>0.86085</v>
      </c>
      <c r="AO28">
        <v>9.0199200000000008</v>
      </c>
      <c r="AP28">
        <v>3.06548424</v>
      </c>
      <c r="AQ28">
        <v>0</v>
      </c>
      <c r="AR28">
        <v>13.548287999999999</v>
      </c>
      <c r="AS28">
        <v>9.6986229600000016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27.61806438899896</v>
      </c>
      <c r="BB28">
        <f t="shared" si="0"/>
        <v>822.16853408841109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2.9456710545245288</v>
      </c>
      <c r="L29">
        <v>431.39354622103627</v>
      </c>
      <c r="M29">
        <v>13.807992650436381</v>
      </c>
      <c r="N29">
        <v>36.242780257285382</v>
      </c>
      <c r="O29">
        <v>0</v>
      </c>
      <c r="P29">
        <v>33.588957055214728</v>
      </c>
      <c r="Q29">
        <v>6.6907772511848345</v>
      </c>
      <c r="R29">
        <v>13.010515821550463</v>
      </c>
      <c r="S29">
        <v>8.1041278495887195</v>
      </c>
      <c r="T29">
        <v>0</v>
      </c>
      <c r="U29">
        <v>50.046016157136066</v>
      </c>
      <c r="V29">
        <v>6.3554087736789642</v>
      </c>
      <c r="W29">
        <v>10.679645641711229</v>
      </c>
      <c r="X29">
        <v>45.26151229780794</v>
      </c>
      <c r="Y29">
        <v>0</v>
      </c>
      <c r="Z29">
        <v>0</v>
      </c>
      <c r="AA29">
        <v>12.931030944</v>
      </c>
      <c r="AB29">
        <v>12.121704815999999</v>
      </c>
      <c r="AC29">
        <v>8.9164694943999994</v>
      </c>
      <c r="AD29">
        <v>11.22633356</v>
      </c>
      <c r="AE29">
        <v>9.4469856000000014</v>
      </c>
      <c r="AF29">
        <v>2.7225000000000001</v>
      </c>
      <c r="AG29">
        <v>11.6320152</v>
      </c>
      <c r="AH29">
        <v>46.922145399999998</v>
      </c>
      <c r="AI29">
        <v>20.308932799999997</v>
      </c>
      <c r="AJ29">
        <v>0</v>
      </c>
      <c r="AK29">
        <v>15.41628</v>
      </c>
      <c r="AL29">
        <v>0</v>
      </c>
      <c r="AM29">
        <v>3.2392661714285707</v>
      </c>
      <c r="AN29">
        <v>0.86085</v>
      </c>
      <c r="AO29">
        <v>9.0199200000000008</v>
      </c>
      <c r="AP29">
        <v>3.06548424</v>
      </c>
      <c r="AQ29">
        <v>0</v>
      </c>
      <c r="AR29">
        <v>13.548287999999999</v>
      </c>
      <c r="AS29">
        <v>9.6986229600000016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27.599122795607855</v>
      </c>
      <c r="BB29">
        <f t="shared" si="0"/>
        <v>821.60465742137603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2.9456710545245288</v>
      </c>
      <c r="L30">
        <v>431.71367436097074</v>
      </c>
      <c r="M30">
        <v>13.807992650436381</v>
      </c>
      <c r="N30">
        <v>36.242780257285382</v>
      </c>
      <c r="O30">
        <v>0</v>
      </c>
      <c r="P30">
        <v>33.588957055214728</v>
      </c>
      <c r="Q30">
        <v>6.6907772511848345</v>
      </c>
      <c r="R30">
        <v>13.010515821550463</v>
      </c>
      <c r="S30">
        <v>8.1041278495887195</v>
      </c>
      <c r="T30">
        <v>0</v>
      </c>
      <c r="U30">
        <v>50.046016157136066</v>
      </c>
      <c r="V30">
        <v>6.3554087736789642</v>
      </c>
      <c r="W30">
        <v>10.679645641711229</v>
      </c>
      <c r="X30">
        <v>45.26151229780794</v>
      </c>
      <c r="Y30">
        <v>0</v>
      </c>
      <c r="Z30">
        <v>0</v>
      </c>
      <c r="AA30">
        <v>12.931030944</v>
      </c>
      <c r="AB30">
        <v>12.121704815999999</v>
      </c>
      <c r="AC30">
        <v>8.9164694943999994</v>
      </c>
      <c r="AD30">
        <v>11.22633356</v>
      </c>
      <c r="AE30">
        <v>9.4469856000000014</v>
      </c>
      <c r="AF30">
        <v>2.7225000000000001</v>
      </c>
      <c r="AG30">
        <v>11.6320152</v>
      </c>
      <c r="AH30">
        <v>46.922145399999998</v>
      </c>
      <c r="AI30">
        <v>20.308932799999997</v>
      </c>
      <c r="AJ30">
        <v>0</v>
      </c>
      <c r="AK30">
        <v>15.41628</v>
      </c>
      <c r="AL30">
        <v>0</v>
      </c>
      <c r="AM30">
        <v>3.2392661714285707</v>
      </c>
      <c r="AN30">
        <v>0.86085</v>
      </c>
      <c r="AO30">
        <v>9.0199200000000008</v>
      </c>
      <c r="AP30">
        <v>3.06548424</v>
      </c>
      <c r="AQ30">
        <v>0</v>
      </c>
      <c r="AR30">
        <v>13.548287999999999</v>
      </c>
      <c r="AS30">
        <v>9.6986229600000016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27.609526960116057</v>
      </c>
      <c r="BB30">
        <f t="shared" si="0"/>
        <v>821.91438139680236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2.9456710545245288</v>
      </c>
      <c r="L31">
        <v>431.99657131786796</v>
      </c>
      <c r="M31">
        <v>13.807992650436381</v>
      </c>
      <c r="N31">
        <v>36.242780257285382</v>
      </c>
      <c r="O31">
        <v>0</v>
      </c>
      <c r="P31">
        <v>33.588957055214728</v>
      </c>
      <c r="Q31">
        <v>6.6907772511848345</v>
      </c>
      <c r="R31">
        <v>13.010515821550463</v>
      </c>
      <c r="S31">
        <v>8.1041278495887195</v>
      </c>
      <c r="T31">
        <v>0</v>
      </c>
      <c r="U31">
        <v>50.046016157136066</v>
      </c>
      <c r="V31">
        <v>6.3554087736789642</v>
      </c>
      <c r="W31">
        <v>10.679645641711229</v>
      </c>
      <c r="X31">
        <v>45.26151229780794</v>
      </c>
      <c r="Y31">
        <v>0</v>
      </c>
      <c r="Z31">
        <v>0</v>
      </c>
      <c r="AA31">
        <v>12.931030944</v>
      </c>
      <c r="AB31">
        <v>12.121704815999999</v>
      </c>
      <c r="AC31">
        <v>8.9164694943999994</v>
      </c>
      <c r="AD31">
        <v>11.22633356</v>
      </c>
      <c r="AE31">
        <v>14.564102799999997</v>
      </c>
      <c r="AF31">
        <v>2.7225000000000001</v>
      </c>
      <c r="AG31">
        <v>11.6320152</v>
      </c>
      <c r="AH31">
        <v>46.922145399999998</v>
      </c>
      <c r="AI31">
        <v>20.308932799999997</v>
      </c>
      <c r="AJ31">
        <v>0</v>
      </c>
      <c r="AK31">
        <v>15.41628</v>
      </c>
      <c r="AL31">
        <v>0</v>
      </c>
      <c r="AM31">
        <v>3.2392661714285707</v>
      </c>
      <c r="AN31">
        <v>0.86085</v>
      </c>
      <c r="AO31">
        <v>9.0199200000000008</v>
      </c>
      <c r="AP31">
        <v>3.06548424</v>
      </c>
      <c r="AQ31">
        <v>0</v>
      </c>
      <c r="AR31">
        <v>13.548287999999999</v>
      </c>
      <c r="AS31">
        <v>9.6986229600000016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27.785027573579519</v>
      </c>
      <c r="BB31">
        <f t="shared" si="0"/>
        <v>827.13889494023613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2.9456710545245288</v>
      </c>
      <c r="L32">
        <v>431.90564044614473</v>
      </c>
      <c r="M32">
        <v>13.807992650436381</v>
      </c>
      <c r="N32">
        <v>36.242780257285382</v>
      </c>
      <c r="O32">
        <v>0</v>
      </c>
      <c r="P32">
        <v>33.588957055214728</v>
      </c>
      <c r="Q32">
        <v>6.6907772511848345</v>
      </c>
      <c r="R32">
        <v>13.010515821550463</v>
      </c>
      <c r="S32">
        <v>8.1041278495887195</v>
      </c>
      <c r="T32">
        <v>0</v>
      </c>
      <c r="U32">
        <v>50.046016157136066</v>
      </c>
      <c r="V32">
        <v>6.3554087736789642</v>
      </c>
      <c r="W32">
        <v>10.679645641711229</v>
      </c>
      <c r="X32">
        <v>45.26151229780794</v>
      </c>
      <c r="Y32">
        <v>0</v>
      </c>
      <c r="Z32">
        <v>0</v>
      </c>
      <c r="AA32">
        <v>12.931030944</v>
      </c>
      <c r="AB32">
        <v>12.121704815999999</v>
      </c>
      <c r="AC32">
        <v>8.9164694943999994</v>
      </c>
      <c r="AD32">
        <v>11.22633356</v>
      </c>
      <c r="AE32">
        <v>14.564102799999997</v>
      </c>
      <c r="AF32">
        <v>2.7225000000000001</v>
      </c>
      <c r="AG32">
        <v>11.6320152</v>
      </c>
      <c r="AH32">
        <v>46.922145399999998</v>
      </c>
      <c r="AI32">
        <v>20.308932799999997</v>
      </c>
      <c r="AJ32">
        <v>0</v>
      </c>
      <c r="AK32">
        <v>15.41628</v>
      </c>
      <c r="AL32">
        <v>0</v>
      </c>
      <c r="AM32">
        <v>3.2392661714285707</v>
      </c>
      <c r="AN32">
        <v>0.86085</v>
      </c>
      <c r="AO32">
        <v>9.0199200000000008</v>
      </c>
      <c r="AP32">
        <v>3.06548424</v>
      </c>
      <c r="AQ32">
        <v>0</v>
      </c>
      <c r="AR32">
        <v>13.548287999999999</v>
      </c>
      <c r="AS32">
        <v>9.6986229600000016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27.782072320260077</v>
      </c>
      <c r="BB32">
        <f t="shared" si="0"/>
        <v>827.05091932183234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2.9456710545245288</v>
      </c>
      <c r="L33">
        <v>431.88397700135687</v>
      </c>
      <c r="M33">
        <v>13.807992650436381</v>
      </c>
      <c r="N33">
        <v>36.242780257285382</v>
      </c>
      <c r="O33">
        <v>0</v>
      </c>
      <c r="P33">
        <v>33.588957055214728</v>
      </c>
      <c r="Q33">
        <v>6.6907772511848345</v>
      </c>
      <c r="R33">
        <v>13.010515821550463</v>
      </c>
      <c r="S33">
        <v>8.1041278495887195</v>
      </c>
      <c r="T33">
        <v>0</v>
      </c>
      <c r="U33">
        <v>50.046016157136066</v>
      </c>
      <c r="V33">
        <v>6.3554087736789642</v>
      </c>
      <c r="W33">
        <v>10.679645641711229</v>
      </c>
      <c r="X33">
        <v>45.26151229780794</v>
      </c>
      <c r="Y33">
        <v>0</v>
      </c>
      <c r="Z33">
        <v>0</v>
      </c>
      <c r="AA33">
        <v>12.931030944</v>
      </c>
      <c r="AB33">
        <v>12.121704815999999</v>
      </c>
      <c r="AC33">
        <v>8.9164694943999994</v>
      </c>
      <c r="AD33">
        <v>11.22633356</v>
      </c>
      <c r="AE33">
        <v>14.564102799999997</v>
      </c>
      <c r="AF33">
        <v>2.7225000000000001</v>
      </c>
      <c r="AG33">
        <v>11.6320152</v>
      </c>
      <c r="AH33">
        <v>46.922145399999998</v>
      </c>
      <c r="AI33">
        <v>20.308932799999997</v>
      </c>
      <c r="AJ33">
        <v>0</v>
      </c>
      <c r="AK33">
        <v>15.41628</v>
      </c>
      <c r="AL33">
        <v>0</v>
      </c>
      <c r="AM33">
        <v>3.2392661714285707</v>
      </c>
      <c r="AN33">
        <v>0.86085</v>
      </c>
      <c r="AO33">
        <v>9.0199200000000008</v>
      </c>
      <c r="AP33">
        <v>1.1004302399999999</v>
      </c>
      <c r="AQ33">
        <v>0</v>
      </c>
      <c r="AR33">
        <v>13.548287999999999</v>
      </c>
      <c r="AS33">
        <v>9.6986229600000016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27.717504022909679</v>
      </c>
      <c r="BB33">
        <f t="shared" si="0"/>
        <v>825.12877017439484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2.9456710545245288</v>
      </c>
      <c r="L34">
        <v>431.5131295307595</v>
      </c>
      <c r="M34">
        <v>13.807992650436381</v>
      </c>
      <c r="N34">
        <v>36.242780257285382</v>
      </c>
      <c r="O34">
        <v>0</v>
      </c>
      <c r="P34">
        <v>33.588957055214728</v>
      </c>
      <c r="Q34">
        <v>6.6907772511848345</v>
      </c>
      <c r="R34">
        <v>13.010515821550463</v>
      </c>
      <c r="S34">
        <v>8.1041278495887195</v>
      </c>
      <c r="T34">
        <v>0</v>
      </c>
      <c r="U34">
        <v>50.046016157136066</v>
      </c>
      <c r="V34">
        <v>6.3554087736789642</v>
      </c>
      <c r="W34">
        <v>10.679645641711229</v>
      </c>
      <c r="X34">
        <v>45.26151229780794</v>
      </c>
      <c r="Y34">
        <v>0</v>
      </c>
      <c r="Z34">
        <v>0</v>
      </c>
      <c r="AA34">
        <v>8.6139008799999992</v>
      </c>
      <c r="AB34">
        <v>12.121704815999999</v>
      </c>
      <c r="AC34">
        <v>8.9164694943999994</v>
      </c>
      <c r="AD34">
        <v>11.22633356</v>
      </c>
      <c r="AE34">
        <v>14.564102799999997</v>
      </c>
      <c r="AF34">
        <v>2.7225000000000001</v>
      </c>
      <c r="AG34">
        <v>11.6320152</v>
      </c>
      <c r="AH34">
        <v>46.922145399999998</v>
      </c>
      <c r="AI34">
        <v>7.0300152000000002</v>
      </c>
      <c r="AJ34">
        <v>0</v>
      </c>
      <c r="AK34">
        <v>15.41628</v>
      </c>
      <c r="AL34">
        <v>0</v>
      </c>
      <c r="AM34">
        <v>3.2392661714285707</v>
      </c>
      <c r="AN34">
        <v>0.86085</v>
      </c>
      <c r="AO34">
        <v>9.0199200000000008</v>
      </c>
      <c r="AP34">
        <v>1.1004302399999999</v>
      </c>
      <c r="AQ34">
        <v>0</v>
      </c>
      <c r="AR34">
        <v>13.548287999999999</v>
      </c>
      <c r="AS34">
        <v>9.6986229600000016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27.133579961715299</v>
      </c>
      <c r="BB34">
        <f t="shared" si="0"/>
        <v>807.7457991009918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2.9456710545245288</v>
      </c>
      <c r="L35">
        <v>431.93649763430875</v>
      </c>
      <c r="M35">
        <v>13.807992650436381</v>
      </c>
      <c r="N35">
        <v>36.242780257285382</v>
      </c>
      <c r="O35">
        <v>0</v>
      </c>
      <c r="P35">
        <v>33.588957055214728</v>
      </c>
      <c r="Q35">
        <v>6.6907772511848345</v>
      </c>
      <c r="R35">
        <v>13.010515821550463</v>
      </c>
      <c r="S35">
        <v>8.1041278495887195</v>
      </c>
      <c r="T35">
        <v>0</v>
      </c>
      <c r="U35">
        <v>50.046016157136066</v>
      </c>
      <c r="V35">
        <v>6.3554087736789642</v>
      </c>
      <c r="W35">
        <v>10.679645641711229</v>
      </c>
      <c r="X35">
        <v>45.26151229780794</v>
      </c>
      <c r="Y35">
        <v>0</v>
      </c>
      <c r="Z35">
        <v>0</v>
      </c>
      <c r="AA35">
        <v>4.3345808479999999</v>
      </c>
      <c r="AB35">
        <v>12.121704815999999</v>
      </c>
      <c r="AC35">
        <v>8.9164694943999994</v>
      </c>
      <c r="AD35">
        <v>11.22633356</v>
      </c>
      <c r="AE35">
        <v>14.564102799999997</v>
      </c>
      <c r="AF35">
        <v>2.7225000000000001</v>
      </c>
      <c r="AG35">
        <v>11.6320152</v>
      </c>
      <c r="AH35">
        <v>46.922145399999998</v>
      </c>
      <c r="AI35">
        <v>4.6866767999999999</v>
      </c>
      <c r="AJ35">
        <v>0</v>
      </c>
      <c r="AK35">
        <v>15.41628</v>
      </c>
      <c r="AL35">
        <v>0</v>
      </c>
      <c r="AM35">
        <v>1.6196330857142853</v>
      </c>
      <c r="AN35">
        <v>0.86085</v>
      </c>
      <c r="AO35">
        <v>9.0199200000000008</v>
      </c>
      <c r="AP35">
        <v>1.1790324000000001</v>
      </c>
      <c r="AQ35">
        <v>0</v>
      </c>
      <c r="AR35">
        <v>13.548287999999999</v>
      </c>
      <c r="AS35">
        <v>9.6986229600000016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26.882019643677388</v>
      </c>
      <c r="BB35">
        <f t="shared" si="0"/>
        <v>800.25703816486464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2.9456710545245288</v>
      </c>
      <c r="L36">
        <v>431.99422782101499</v>
      </c>
      <c r="M36">
        <v>13.807992650436381</v>
      </c>
      <c r="N36">
        <v>36.242780257285382</v>
      </c>
      <c r="O36">
        <v>0</v>
      </c>
      <c r="P36">
        <v>33.588957055214728</v>
      </c>
      <c r="Q36">
        <v>6.6907772511848345</v>
      </c>
      <c r="R36">
        <v>13.010515821550463</v>
      </c>
      <c r="S36">
        <v>8.1041278495887195</v>
      </c>
      <c r="T36">
        <v>0</v>
      </c>
      <c r="U36">
        <v>50.046016157136066</v>
      </c>
      <c r="V36">
        <v>6.3554087736789642</v>
      </c>
      <c r="W36">
        <v>10.679645641711229</v>
      </c>
      <c r="X36">
        <v>45.26151229780794</v>
      </c>
      <c r="Y36">
        <v>0</v>
      </c>
      <c r="Z36">
        <v>0</v>
      </c>
      <c r="AA36">
        <v>4.3345808479999999</v>
      </c>
      <c r="AB36">
        <v>12.121704815999999</v>
      </c>
      <c r="AC36">
        <v>8.9164694943999994</v>
      </c>
      <c r="AD36">
        <v>11.22633356</v>
      </c>
      <c r="AE36">
        <v>14.564102799999997</v>
      </c>
      <c r="AF36">
        <v>2.7225000000000001</v>
      </c>
      <c r="AG36">
        <v>11.6320152</v>
      </c>
      <c r="AH36">
        <v>46.922145399999998</v>
      </c>
      <c r="AI36">
        <v>4.6866767999999999</v>
      </c>
      <c r="AJ36">
        <v>0</v>
      </c>
      <c r="AK36">
        <v>15.41628</v>
      </c>
      <c r="AL36">
        <v>0</v>
      </c>
      <c r="AM36">
        <v>1.6196330857142853</v>
      </c>
      <c r="AN36">
        <v>0.86085</v>
      </c>
      <c r="AO36">
        <v>9.0199200000000008</v>
      </c>
      <c r="AP36">
        <v>1.1790324000000001</v>
      </c>
      <c r="AQ36">
        <v>0</v>
      </c>
      <c r="AR36">
        <v>13.548287999999999</v>
      </c>
      <c r="AS36">
        <v>9.6986229600000016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26.883895874745356</v>
      </c>
      <c r="BB36">
        <f t="shared" si="0"/>
        <v>800.31289212050297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2.9456710545245288</v>
      </c>
      <c r="L37">
        <v>348.25677149735191</v>
      </c>
      <c r="M37">
        <v>13.807992650436381</v>
      </c>
      <c r="N37">
        <v>36.242780257285382</v>
      </c>
      <c r="O37">
        <v>0</v>
      </c>
      <c r="P37">
        <v>33.588957055214728</v>
      </c>
      <c r="Q37">
        <v>6.6907772511848345</v>
      </c>
      <c r="R37">
        <v>13.010515821550463</v>
      </c>
      <c r="S37">
        <v>8.1041278495887195</v>
      </c>
      <c r="T37">
        <v>0</v>
      </c>
      <c r="U37">
        <v>50.046016157136066</v>
      </c>
      <c r="V37">
        <v>6.3554087736789642</v>
      </c>
      <c r="W37">
        <v>10.679645641711229</v>
      </c>
      <c r="X37">
        <v>45.26151229780794</v>
      </c>
      <c r="Y37">
        <v>0</v>
      </c>
      <c r="Z37">
        <v>0</v>
      </c>
      <c r="AA37">
        <v>1.7935528000000001</v>
      </c>
      <c r="AB37">
        <v>12.121704815999999</v>
      </c>
      <c r="AC37">
        <v>8.9164694943999994</v>
      </c>
      <c r="AD37">
        <v>11.22633356</v>
      </c>
      <c r="AE37">
        <v>14.564102799999997</v>
      </c>
      <c r="AF37">
        <v>2.7225000000000001</v>
      </c>
      <c r="AG37">
        <v>11.6320152</v>
      </c>
      <c r="AH37">
        <v>46.922145399999998</v>
      </c>
      <c r="AI37">
        <v>4.6866767999999999</v>
      </c>
      <c r="AJ37">
        <v>0</v>
      </c>
      <c r="AK37">
        <v>15.41628</v>
      </c>
      <c r="AL37">
        <v>0</v>
      </c>
      <c r="AM37">
        <v>1.6196330857142853</v>
      </c>
      <c r="AN37">
        <v>0.86085</v>
      </c>
      <c r="AO37">
        <v>9.2905175999999994</v>
      </c>
      <c r="AP37">
        <v>3.1440863999999991</v>
      </c>
      <c r="AQ37">
        <v>0</v>
      </c>
      <c r="AR37">
        <v>13.548287999999999</v>
      </c>
      <c r="AS37">
        <v>9.6986229600000016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24.152503564226315</v>
      </c>
      <c r="BB37">
        <f t="shared" si="0"/>
        <v>719.00145165935919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254.00566500527879</v>
      </c>
      <c r="M38">
        <v>13.807992650436381</v>
      </c>
      <c r="N38">
        <v>36.242780257285382</v>
      </c>
      <c r="O38">
        <v>0</v>
      </c>
      <c r="P38">
        <v>33.588957055214728</v>
      </c>
      <c r="Q38">
        <v>1.9959183574879222</v>
      </c>
      <c r="R38">
        <v>5.9956716330704065</v>
      </c>
      <c r="S38">
        <v>3.9998253129346319</v>
      </c>
      <c r="T38">
        <v>0</v>
      </c>
      <c r="U38">
        <v>50.046016157136066</v>
      </c>
      <c r="V38">
        <v>6.3554087736789642</v>
      </c>
      <c r="W38">
        <v>10.679645641711229</v>
      </c>
      <c r="X38">
        <v>45.26151229780794</v>
      </c>
      <c r="Y38">
        <v>0</v>
      </c>
      <c r="Z38">
        <v>0</v>
      </c>
      <c r="AA38">
        <v>0</v>
      </c>
      <c r="AB38">
        <v>12.121704815999999</v>
      </c>
      <c r="AC38">
        <v>8.9164694943999994</v>
      </c>
      <c r="AD38">
        <v>11.22633356</v>
      </c>
      <c r="AE38">
        <v>14.564102799999997</v>
      </c>
      <c r="AF38">
        <v>2.7225000000000001</v>
      </c>
      <c r="AG38">
        <v>11.6320152</v>
      </c>
      <c r="AH38">
        <v>46.922145399999998</v>
      </c>
      <c r="AI38">
        <v>4.6866767999999999</v>
      </c>
      <c r="AJ38">
        <v>0</v>
      </c>
      <c r="AK38">
        <v>15.41628</v>
      </c>
      <c r="AL38">
        <v>0</v>
      </c>
      <c r="AM38">
        <v>1.6196330857142853</v>
      </c>
      <c r="AN38">
        <v>0.86085</v>
      </c>
      <c r="AO38">
        <v>9.2905175999999994</v>
      </c>
      <c r="AP38">
        <v>3.1440863999999991</v>
      </c>
      <c r="AQ38">
        <v>0</v>
      </c>
      <c r="AR38">
        <v>13.548287999999999</v>
      </c>
      <c r="AS38">
        <v>9.6986229600000016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20.421362802269975</v>
      </c>
      <c r="BB38">
        <f t="shared" si="0"/>
        <v>607.92825645588675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254.00617859622955</v>
      </c>
      <c r="M39">
        <v>13.807992650436381</v>
      </c>
      <c r="N39">
        <v>36.242780257285382</v>
      </c>
      <c r="O39">
        <v>0</v>
      </c>
      <c r="P39">
        <v>33.588957055214728</v>
      </c>
      <c r="Q39">
        <v>1.9959183574879222</v>
      </c>
      <c r="R39">
        <v>5.9956716330704065</v>
      </c>
      <c r="S39">
        <v>3.9998253129346319</v>
      </c>
      <c r="T39">
        <v>0</v>
      </c>
      <c r="U39">
        <v>50.046016157136066</v>
      </c>
      <c r="V39">
        <v>6.3554087736789642</v>
      </c>
      <c r="W39">
        <v>10.679645641711229</v>
      </c>
      <c r="X39">
        <v>45.26151229780794</v>
      </c>
      <c r="Y39">
        <v>0</v>
      </c>
      <c r="Z39">
        <v>0</v>
      </c>
      <c r="AA39">
        <v>0</v>
      </c>
      <c r="AB39">
        <v>12.121704815999999</v>
      </c>
      <c r="AC39">
        <v>8.9164694943999994</v>
      </c>
      <c r="AD39">
        <v>11.22633356</v>
      </c>
      <c r="AE39">
        <v>9.4469856000000014</v>
      </c>
      <c r="AF39">
        <v>2.7225000000000001</v>
      </c>
      <c r="AG39">
        <v>11.6320152</v>
      </c>
      <c r="AH39">
        <v>46.922145399999998</v>
      </c>
      <c r="AI39">
        <v>4.6866767999999999</v>
      </c>
      <c r="AJ39">
        <v>0</v>
      </c>
      <c r="AK39">
        <v>15.41628</v>
      </c>
      <c r="AL39">
        <v>0</v>
      </c>
      <c r="AM39">
        <v>1.6196330857142853</v>
      </c>
      <c r="AN39">
        <v>0.86085</v>
      </c>
      <c r="AO39">
        <v>9.2905175999999994</v>
      </c>
      <c r="AP39">
        <v>3.1440863999999991</v>
      </c>
      <c r="AQ39">
        <v>0</v>
      </c>
      <c r="AR39">
        <v>13.548287999999999</v>
      </c>
      <c r="AS39">
        <v>9.6986229600000016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20.255073031575876</v>
      </c>
      <c r="BB39">
        <f t="shared" si="0"/>
        <v>602.97794261753165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254.00617859622955</v>
      </c>
      <c r="M40">
        <v>13.807992650436381</v>
      </c>
      <c r="N40">
        <v>36.242780257285382</v>
      </c>
      <c r="O40">
        <v>0</v>
      </c>
      <c r="P40">
        <v>33.588957055214728</v>
      </c>
      <c r="Q40">
        <v>1.9959183574879222</v>
      </c>
      <c r="R40">
        <v>5.9956716330704065</v>
      </c>
      <c r="S40">
        <v>3.9998253129346319</v>
      </c>
      <c r="T40">
        <v>0</v>
      </c>
      <c r="U40">
        <v>50.046016157136066</v>
      </c>
      <c r="V40">
        <v>6.3554087736789642</v>
      </c>
      <c r="W40">
        <v>10.679645641711229</v>
      </c>
      <c r="X40">
        <v>45.26151229780794</v>
      </c>
      <c r="Y40">
        <v>0</v>
      </c>
      <c r="Z40">
        <v>0</v>
      </c>
      <c r="AA40">
        <v>0</v>
      </c>
      <c r="AB40">
        <v>12.121704815999999</v>
      </c>
      <c r="AC40">
        <v>5.9383226240000004</v>
      </c>
      <c r="AD40">
        <v>11.22633356</v>
      </c>
      <c r="AE40">
        <v>9.4469856000000014</v>
      </c>
      <c r="AF40">
        <v>2.7225000000000001</v>
      </c>
      <c r="AG40">
        <v>11.6320152</v>
      </c>
      <c r="AH40">
        <v>46.922145399999998</v>
      </c>
      <c r="AI40">
        <v>4.6866767999999999</v>
      </c>
      <c r="AJ40">
        <v>0</v>
      </c>
      <c r="AK40">
        <v>15.41628</v>
      </c>
      <c r="AL40">
        <v>0</v>
      </c>
      <c r="AM40">
        <v>1.6196330857142853</v>
      </c>
      <c r="AN40">
        <v>0.86085</v>
      </c>
      <c r="AO40">
        <v>9.2905175999999994</v>
      </c>
      <c r="AP40">
        <v>3.1440863999999991</v>
      </c>
      <c r="AQ40">
        <v>0</v>
      </c>
      <c r="AR40">
        <v>13.548287999999999</v>
      </c>
      <c r="AS40">
        <v>9.6986229600000016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20.158283460775877</v>
      </c>
      <c r="BB40">
        <f t="shared" si="0"/>
        <v>600.09658531793161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254.00505142150166</v>
      </c>
      <c r="M41">
        <v>13.807992650436381</v>
      </c>
      <c r="N41">
        <v>36.242780257285382</v>
      </c>
      <c r="O41">
        <v>0</v>
      </c>
      <c r="P41">
        <v>33.588957055214728</v>
      </c>
      <c r="Q41">
        <v>1.9959183574879222</v>
      </c>
      <c r="R41">
        <v>5.9956716330704065</v>
      </c>
      <c r="S41">
        <v>3.9998253129346319</v>
      </c>
      <c r="T41">
        <v>0</v>
      </c>
      <c r="U41">
        <v>50.046016157136066</v>
      </c>
      <c r="V41">
        <v>6.3554087736789642</v>
      </c>
      <c r="W41">
        <v>10.679645641711229</v>
      </c>
      <c r="X41">
        <v>45.26151229780794</v>
      </c>
      <c r="Y41">
        <v>0</v>
      </c>
      <c r="Z41">
        <v>0</v>
      </c>
      <c r="AA41">
        <v>0</v>
      </c>
      <c r="AB41">
        <v>12.121704815999999</v>
      </c>
      <c r="AC41">
        <v>5.9383226240000004</v>
      </c>
      <c r="AD41">
        <v>11.22633356</v>
      </c>
      <c r="AE41">
        <v>9.4469856000000014</v>
      </c>
      <c r="AF41">
        <v>2.7225000000000001</v>
      </c>
      <c r="AG41">
        <v>11.6320152</v>
      </c>
      <c r="AH41">
        <v>46.922145399999998</v>
      </c>
      <c r="AI41">
        <v>4.6866767999999999</v>
      </c>
      <c r="AJ41">
        <v>0</v>
      </c>
      <c r="AK41">
        <v>15.41628</v>
      </c>
      <c r="AL41">
        <v>0</v>
      </c>
      <c r="AM41">
        <v>1.6196330857142853</v>
      </c>
      <c r="AN41">
        <v>0.86085</v>
      </c>
      <c r="AO41">
        <v>9.2905175999999994</v>
      </c>
      <c r="AP41">
        <v>3.1440863999999991</v>
      </c>
      <c r="AQ41">
        <v>0</v>
      </c>
      <c r="AR41">
        <v>13.548287999999999</v>
      </c>
      <c r="AS41">
        <v>9.6986229600000016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20.15824682759721</v>
      </c>
      <c r="BB41">
        <f t="shared" si="0"/>
        <v>600.09549477638245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254.00505142150166</v>
      </c>
      <c r="M42">
        <v>13.807992650436381</v>
      </c>
      <c r="N42">
        <v>36.242780257285382</v>
      </c>
      <c r="O42">
        <v>0</v>
      </c>
      <c r="P42">
        <v>33.588957055214728</v>
      </c>
      <c r="Q42">
        <v>1.9959183574879222</v>
      </c>
      <c r="R42">
        <v>5.9956716330704065</v>
      </c>
      <c r="S42">
        <v>3.9998253129346319</v>
      </c>
      <c r="T42">
        <v>0</v>
      </c>
      <c r="U42">
        <v>50.046016157136066</v>
      </c>
      <c r="V42">
        <v>6.3554087736789642</v>
      </c>
      <c r="W42">
        <v>10.679645641711229</v>
      </c>
      <c r="X42">
        <v>45.26151229780794</v>
      </c>
      <c r="Y42">
        <v>0</v>
      </c>
      <c r="Z42">
        <v>0</v>
      </c>
      <c r="AA42">
        <v>0</v>
      </c>
      <c r="AB42">
        <v>12.121704815999999</v>
      </c>
      <c r="AC42">
        <v>5.9383226240000004</v>
      </c>
      <c r="AD42">
        <v>11.22633356</v>
      </c>
      <c r="AE42">
        <v>9.4469856000000014</v>
      </c>
      <c r="AF42">
        <v>2.7225000000000001</v>
      </c>
      <c r="AG42">
        <v>11.6320152</v>
      </c>
      <c r="AH42">
        <v>46.922145399999998</v>
      </c>
      <c r="AI42">
        <v>4.6866767999999999</v>
      </c>
      <c r="AJ42">
        <v>0</v>
      </c>
      <c r="AK42">
        <v>15.41628</v>
      </c>
      <c r="AL42">
        <v>0</v>
      </c>
      <c r="AM42">
        <v>1.6196330857142853</v>
      </c>
      <c r="AN42">
        <v>0.86085</v>
      </c>
      <c r="AO42">
        <v>9.2905175999999994</v>
      </c>
      <c r="AP42">
        <v>3.1440863999999991</v>
      </c>
      <c r="AQ42">
        <v>0</v>
      </c>
      <c r="AR42">
        <v>16.088591999999998</v>
      </c>
      <c r="AS42">
        <v>9.6986229600000016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20.240806707597208</v>
      </c>
      <c r="BB42">
        <f t="shared" si="0"/>
        <v>602.55323889638237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254.00505142150166</v>
      </c>
      <c r="M43">
        <v>13.807992650436381</v>
      </c>
      <c r="N43">
        <v>36.242780257285382</v>
      </c>
      <c r="O43">
        <v>0</v>
      </c>
      <c r="P43">
        <v>33.588957055214728</v>
      </c>
      <c r="Q43">
        <v>1.9959183574879222</v>
      </c>
      <c r="R43">
        <v>5.9956716330704065</v>
      </c>
      <c r="S43">
        <v>3.9998253129346319</v>
      </c>
      <c r="T43">
        <v>0</v>
      </c>
      <c r="U43">
        <v>50.046016157136066</v>
      </c>
      <c r="V43">
        <v>6.3554087736789642</v>
      </c>
      <c r="W43">
        <v>10.679645641711229</v>
      </c>
      <c r="X43">
        <v>45.26151229780794</v>
      </c>
      <c r="Y43">
        <v>0</v>
      </c>
      <c r="Z43">
        <v>2.01070584</v>
      </c>
      <c r="AA43">
        <v>0</v>
      </c>
      <c r="AB43">
        <v>12.121704815999999</v>
      </c>
      <c r="AC43">
        <v>5.9383226240000004</v>
      </c>
      <c r="AD43">
        <v>11.22633356</v>
      </c>
      <c r="AE43">
        <v>9.4469856000000014</v>
      </c>
      <c r="AF43">
        <v>2.7225000000000001</v>
      </c>
      <c r="AG43">
        <v>11.6320152</v>
      </c>
      <c r="AH43">
        <v>46.922145399999998</v>
      </c>
      <c r="AI43">
        <v>0.78111279999999994</v>
      </c>
      <c r="AJ43">
        <v>0</v>
      </c>
      <c r="AK43">
        <v>15.41628</v>
      </c>
      <c r="AL43">
        <v>0</v>
      </c>
      <c r="AM43">
        <v>1.6196330857142853</v>
      </c>
      <c r="AN43">
        <v>0.86085</v>
      </c>
      <c r="AO43">
        <v>9.2905175999999994</v>
      </c>
      <c r="AP43">
        <v>3.06548424</v>
      </c>
      <c r="AQ43">
        <v>0</v>
      </c>
      <c r="AR43">
        <v>16.088591999999998</v>
      </c>
      <c r="AS43">
        <v>9.6986229600000016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20.176669247197211</v>
      </c>
      <c r="BB43">
        <f t="shared" si="0"/>
        <v>600.64391603678246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254.00505142150166</v>
      </c>
      <c r="M44">
        <v>13.807992650436381</v>
      </c>
      <c r="N44">
        <v>36.242780257285382</v>
      </c>
      <c r="O44">
        <v>0</v>
      </c>
      <c r="P44">
        <v>33.588957055214728</v>
      </c>
      <c r="Q44">
        <v>1.9959183574879222</v>
      </c>
      <c r="R44">
        <v>5.9956716330704065</v>
      </c>
      <c r="S44">
        <v>3.9998253129346319</v>
      </c>
      <c r="T44">
        <v>0</v>
      </c>
      <c r="U44">
        <v>50.046016157136066</v>
      </c>
      <c r="V44">
        <v>2.0036466876971613</v>
      </c>
      <c r="W44">
        <v>10.679645641711229</v>
      </c>
      <c r="X44">
        <v>45.26151229780794</v>
      </c>
      <c r="Y44">
        <v>0</v>
      </c>
      <c r="Z44">
        <v>2.01070584</v>
      </c>
      <c r="AA44">
        <v>0</v>
      </c>
      <c r="AB44">
        <v>12.121704815999999</v>
      </c>
      <c r="AC44">
        <v>5.9383226240000004</v>
      </c>
      <c r="AD44">
        <v>11.22633356</v>
      </c>
      <c r="AE44">
        <v>9.4469856000000014</v>
      </c>
      <c r="AF44">
        <v>2.7225000000000001</v>
      </c>
      <c r="AG44">
        <v>11.6320152</v>
      </c>
      <c r="AH44">
        <v>46.922145399999998</v>
      </c>
      <c r="AI44">
        <v>0.78111279999999994</v>
      </c>
      <c r="AJ44">
        <v>0</v>
      </c>
      <c r="AK44">
        <v>15.41628</v>
      </c>
      <c r="AL44">
        <v>0</v>
      </c>
      <c r="AM44">
        <v>1.6196330857142853</v>
      </c>
      <c r="AN44">
        <v>0.86085</v>
      </c>
      <c r="AO44">
        <v>9.2905175999999994</v>
      </c>
      <c r="AP44">
        <v>3.06548424</v>
      </c>
      <c r="AQ44">
        <v>0</v>
      </c>
      <c r="AR44">
        <v>16.088591999999998</v>
      </c>
      <c r="AS44">
        <v>9.6986229600000016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20.035236979402804</v>
      </c>
      <c r="BB44">
        <f t="shared" si="0"/>
        <v>596.433586218595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253.99594879518071</v>
      </c>
      <c r="M45">
        <v>13.807992650436381</v>
      </c>
      <c r="N45">
        <v>36.242780257285382</v>
      </c>
      <c r="O45">
        <v>0</v>
      </c>
      <c r="P45">
        <v>33.588957055214728</v>
      </c>
      <c r="Q45">
        <v>2.0052505311077389</v>
      </c>
      <c r="R45">
        <v>5.9973776540201866</v>
      </c>
      <c r="S45">
        <v>4.0010391014975042</v>
      </c>
      <c r="T45">
        <v>0</v>
      </c>
      <c r="U45">
        <v>50.046016157136066</v>
      </c>
      <c r="V45">
        <v>6.3554087736789642</v>
      </c>
      <c r="W45">
        <v>10.679645641711229</v>
      </c>
      <c r="X45">
        <v>45.26151229780794</v>
      </c>
      <c r="Y45">
        <v>0</v>
      </c>
      <c r="Z45">
        <v>2.01070584</v>
      </c>
      <c r="AA45">
        <v>0</v>
      </c>
      <c r="AB45">
        <v>12.121704815999999</v>
      </c>
      <c r="AC45">
        <v>5.9383226240000004</v>
      </c>
      <c r="AD45">
        <v>11.22633356</v>
      </c>
      <c r="AE45">
        <v>15.1671353808</v>
      </c>
      <c r="AF45">
        <v>2.7225000000000001</v>
      </c>
      <c r="AG45">
        <v>11.6320152</v>
      </c>
      <c r="AH45">
        <v>46.922145399999998</v>
      </c>
      <c r="AI45">
        <v>0.78111279999999994</v>
      </c>
      <c r="AJ45">
        <v>0</v>
      </c>
      <c r="AK45">
        <v>15.41628</v>
      </c>
      <c r="AL45">
        <v>0</v>
      </c>
      <c r="AM45">
        <v>1.6196330857142853</v>
      </c>
      <c r="AN45">
        <v>0.86085</v>
      </c>
      <c r="AO45">
        <v>9.2905175999999994</v>
      </c>
      <c r="AP45">
        <v>3.06548424</v>
      </c>
      <c r="AQ45">
        <v>0</v>
      </c>
      <c r="AR45">
        <v>16.088591999999998</v>
      </c>
      <c r="AS45">
        <v>9.6986229600000016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20.362676306764932</v>
      </c>
      <c r="BB45">
        <f t="shared" si="0"/>
        <v>606.18120811482629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253.99594879518071</v>
      </c>
      <c r="M46">
        <v>13.807992650436381</v>
      </c>
      <c r="N46">
        <v>36.242780257285382</v>
      </c>
      <c r="O46">
        <v>0</v>
      </c>
      <c r="P46">
        <v>33.588957055214728</v>
      </c>
      <c r="Q46">
        <v>6.6920112365894973</v>
      </c>
      <c r="R46">
        <v>13.005533764772087</v>
      </c>
      <c r="S46">
        <v>8.1026399999999992</v>
      </c>
      <c r="T46">
        <v>0</v>
      </c>
      <c r="U46">
        <v>50.046016157136066</v>
      </c>
      <c r="V46">
        <v>6.3554087736789642</v>
      </c>
      <c r="W46">
        <v>10.679645641711229</v>
      </c>
      <c r="X46">
        <v>45.26151229780794</v>
      </c>
      <c r="Y46">
        <v>0</v>
      </c>
      <c r="Z46">
        <v>4.0214116799999999</v>
      </c>
      <c r="AA46">
        <v>0</v>
      </c>
      <c r="AB46">
        <v>12.121704815999999</v>
      </c>
      <c r="AC46">
        <v>5.9383226240000004</v>
      </c>
      <c r="AD46">
        <v>11.22633356</v>
      </c>
      <c r="AE46">
        <v>15.1671353808</v>
      </c>
      <c r="AF46">
        <v>2.7225000000000001</v>
      </c>
      <c r="AG46">
        <v>11.6320152</v>
      </c>
      <c r="AH46">
        <v>46.922145399999998</v>
      </c>
      <c r="AI46">
        <v>0.78111279999999994</v>
      </c>
      <c r="AJ46">
        <v>0</v>
      </c>
      <c r="AK46">
        <v>15.41628</v>
      </c>
      <c r="AL46">
        <v>0</v>
      </c>
      <c r="AM46">
        <v>1.6196330857142853</v>
      </c>
      <c r="AN46">
        <v>0.86085</v>
      </c>
      <c r="AO46">
        <v>9.2905175999999994</v>
      </c>
      <c r="AP46">
        <v>3.06548424</v>
      </c>
      <c r="AQ46">
        <v>0</v>
      </c>
      <c r="AR46">
        <v>13.548287999999999</v>
      </c>
      <c r="AS46">
        <v>9.6986229600000016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20.858851039983733</v>
      </c>
      <c r="BB46">
        <f t="shared" si="0"/>
        <v>620.95195293634356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2.9461407641482333</v>
      </c>
      <c r="L47">
        <v>253.99594879518071</v>
      </c>
      <c r="M47">
        <v>13.807992650436381</v>
      </c>
      <c r="N47">
        <v>36.242780257285382</v>
      </c>
      <c r="O47">
        <v>0</v>
      </c>
      <c r="P47">
        <v>33.588957055214728</v>
      </c>
      <c r="Q47">
        <v>6.6920112365894973</v>
      </c>
      <c r="R47">
        <v>13.011217352666044</v>
      </c>
      <c r="S47">
        <v>8.1026399999999992</v>
      </c>
      <c r="T47">
        <v>0</v>
      </c>
      <c r="U47">
        <v>50.737531639636266</v>
      </c>
      <c r="V47">
        <v>6.3554087736789642</v>
      </c>
      <c r="W47">
        <v>10.679645641711229</v>
      </c>
      <c r="X47">
        <v>45.26151229780794</v>
      </c>
      <c r="Y47">
        <v>0</v>
      </c>
      <c r="Z47">
        <v>4.0214116799999999</v>
      </c>
      <c r="AA47">
        <v>0</v>
      </c>
      <c r="AB47">
        <v>12.121704815999999</v>
      </c>
      <c r="AC47">
        <v>5.9383226240000004</v>
      </c>
      <c r="AD47">
        <v>11.22633356</v>
      </c>
      <c r="AE47">
        <v>15.1671353808</v>
      </c>
      <c r="AF47">
        <v>2.7225000000000001</v>
      </c>
      <c r="AG47">
        <v>11.6320152</v>
      </c>
      <c r="AH47">
        <v>46.922145399999998</v>
      </c>
      <c r="AI47">
        <v>4.4913986000000001</v>
      </c>
      <c r="AJ47">
        <v>0</v>
      </c>
      <c r="AK47">
        <v>15.41628</v>
      </c>
      <c r="AL47">
        <v>0</v>
      </c>
      <c r="AM47">
        <v>1.6196330857142853</v>
      </c>
      <c r="AN47">
        <v>0.86085</v>
      </c>
      <c r="AO47">
        <v>9.2905175999999994</v>
      </c>
      <c r="AP47">
        <v>3.06548424</v>
      </c>
      <c r="AQ47">
        <v>0</v>
      </c>
      <c r="AR47">
        <v>13.548287999999999</v>
      </c>
      <c r="AS47">
        <v>9.6986229600000016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21.097843979713694</v>
      </c>
      <c r="BB47">
        <f t="shared" si="0"/>
        <v>628.06658563115593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2.9461407641482333</v>
      </c>
      <c r="L48">
        <v>253.99594879518071</v>
      </c>
      <c r="M48">
        <v>13.807992650436381</v>
      </c>
      <c r="N48">
        <v>36.242780257285382</v>
      </c>
      <c r="O48">
        <v>0</v>
      </c>
      <c r="P48">
        <v>33.588957055214728</v>
      </c>
      <c r="Q48">
        <v>6.6920112365894973</v>
      </c>
      <c r="R48">
        <v>13.011816520157623</v>
      </c>
      <c r="S48">
        <v>8.1026399999999992</v>
      </c>
      <c r="T48">
        <v>0</v>
      </c>
      <c r="U48">
        <v>50.737531639636266</v>
      </c>
      <c r="V48">
        <v>6.3554087736789642</v>
      </c>
      <c r="W48">
        <v>10.679645641711229</v>
      </c>
      <c r="X48">
        <v>45.26151229780794</v>
      </c>
      <c r="Y48">
        <v>0</v>
      </c>
      <c r="Z48">
        <v>4.0214116799999999</v>
      </c>
      <c r="AA48">
        <v>0</v>
      </c>
      <c r="AB48">
        <v>12.121704815999999</v>
      </c>
      <c r="AC48">
        <v>5.9383226240000004</v>
      </c>
      <c r="AD48">
        <v>11.22633356</v>
      </c>
      <c r="AE48">
        <v>15.1671353808</v>
      </c>
      <c r="AF48">
        <v>2.7225000000000001</v>
      </c>
      <c r="AG48">
        <v>11.6320152</v>
      </c>
      <c r="AH48">
        <v>46.922145399999998</v>
      </c>
      <c r="AI48">
        <v>4.4913986000000001</v>
      </c>
      <c r="AJ48">
        <v>0</v>
      </c>
      <c r="AK48">
        <v>15.41628</v>
      </c>
      <c r="AL48">
        <v>0</v>
      </c>
      <c r="AM48">
        <v>1.6196330857142853</v>
      </c>
      <c r="AN48">
        <v>0.86085</v>
      </c>
      <c r="AO48">
        <v>9.2905175999999994</v>
      </c>
      <c r="AP48">
        <v>3.06548424</v>
      </c>
      <c r="AQ48">
        <v>0</v>
      </c>
      <c r="AR48">
        <v>13.548287999999999</v>
      </c>
      <c r="AS48">
        <v>9.6986229600000016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21.097863504466495</v>
      </c>
      <c r="BB48">
        <f t="shared" si="0"/>
        <v>628.06716527389472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2.945779737095223</v>
      </c>
      <c r="L49">
        <v>253.99506181774322</v>
      </c>
      <c r="M49">
        <v>13.807992650436381</v>
      </c>
      <c r="N49">
        <v>36.242780257285382</v>
      </c>
      <c r="O49">
        <v>0</v>
      </c>
      <c r="P49">
        <v>33.588957055214728</v>
      </c>
      <c r="Q49">
        <v>6.6920112365894973</v>
      </c>
      <c r="R49">
        <v>13.005533764772087</v>
      </c>
      <c r="S49">
        <v>8.1026399999999992</v>
      </c>
      <c r="T49">
        <v>0</v>
      </c>
      <c r="U49">
        <v>51.432218282719276</v>
      </c>
      <c r="V49">
        <v>6.3554087736789642</v>
      </c>
      <c r="W49">
        <v>10.679645641711229</v>
      </c>
      <c r="X49">
        <v>45.26151229780794</v>
      </c>
      <c r="Y49">
        <v>0</v>
      </c>
      <c r="Z49">
        <v>4.0214116799999999</v>
      </c>
      <c r="AA49">
        <v>0</v>
      </c>
      <c r="AB49">
        <v>8.0811365439999996</v>
      </c>
      <c r="AC49">
        <v>5.9383226240000004</v>
      </c>
      <c r="AD49">
        <v>11.22633356</v>
      </c>
      <c r="AE49">
        <v>15.1671353808</v>
      </c>
      <c r="AF49">
        <v>2.7225000000000001</v>
      </c>
      <c r="AG49">
        <v>11.6320152</v>
      </c>
      <c r="AH49">
        <v>46.922145399999998</v>
      </c>
      <c r="AI49">
        <v>4.4913986000000001</v>
      </c>
      <c r="AJ49">
        <v>0</v>
      </c>
      <c r="AK49">
        <v>15.41628</v>
      </c>
      <c r="AL49">
        <v>0</v>
      </c>
      <c r="AM49">
        <v>1.6196330857142853</v>
      </c>
      <c r="AN49">
        <v>0.86085</v>
      </c>
      <c r="AO49">
        <v>9.2905175999999994</v>
      </c>
      <c r="AP49">
        <v>3.06548424</v>
      </c>
      <c r="AQ49">
        <v>0</v>
      </c>
      <c r="AR49">
        <v>13.548287999999999</v>
      </c>
      <c r="AS49">
        <v>9.6986229600000016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20.988877612154106</v>
      </c>
      <c r="BB49">
        <f t="shared" si="0"/>
        <v>624.82273877741432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2.9461407641482333</v>
      </c>
      <c r="L50">
        <v>253.99506181774322</v>
      </c>
      <c r="M50">
        <v>13.807992650436381</v>
      </c>
      <c r="N50">
        <v>36.242780257285382</v>
      </c>
      <c r="O50">
        <v>0</v>
      </c>
      <c r="P50">
        <v>33.588957055214728</v>
      </c>
      <c r="Q50">
        <v>6.6920112365894973</v>
      </c>
      <c r="R50">
        <v>13.007695682989693</v>
      </c>
      <c r="S50">
        <v>8.1026399999999992</v>
      </c>
      <c r="T50">
        <v>0</v>
      </c>
      <c r="U50">
        <v>51.432218282719276</v>
      </c>
      <c r="V50">
        <v>6.3554087736789642</v>
      </c>
      <c r="W50">
        <v>10.679645641711229</v>
      </c>
      <c r="X50">
        <v>45.26151229780794</v>
      </c>
      <c r="Y50">
        <v>0</v>
      </c>
      <c r="Z50">
        <v>4.0214116799999999</v>
      </c>
      <c r="AA50">
        <v>0</v>
      </c>
      <c r="AB50">
        <v>8.0811365439999996</v>
      </c>
      <c r="AC50">
        <v>5.9383226240000004</v>
      </c>
      <c r="AD50">
        <v>11.22633356</v>
      </c>
      <c r="AE50">
        <v>15.1671353808</v>
      </c>
      <c r="AF50">
        <v>2.7225000000000001</v>
      </c>
      <c r="AG50">
        <v>11.6320152</v>
      </c>
      <c r="AH50">
        <v>46.922145399999998</v>
      </c>
      <c r="AI50">
        <v>4.4913986000000001</v>
      </c>
      <c r="AJ50">
        <v>0</v>
      </c>
      <c r="AK50">
        <v>15.41628</v>
      </c>
      <c r="AL50">
        <v>0</v>
      </c>
      <c r="AM50">
        <v>1.6196330857142853</v>
      </c>
      <c r="AN50">
        <v>0.86085</v>
      </c>
      <c r="AO50">
        <v>9.2905175999999994</v>
      </c>
      <c r="AP50">
        <v>3.06548424</v>
      </c>
      <c r="AQ50">
        <v>0</v>
      </c>
      <c r="AR50">
        <v>13.548287999999999</v>
      </c>
      <c r="AS50">
        <v>9.6986229600000016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20.988959683678885</v>
      </c>
      <c r="BB50">
        <f t="shared" si="0"/>
        <v>624.82517965116006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2.9461407641482333</v>
      </c>
      <c r="L51">
        <v>253.99506181774322</v>
      </c>
      <c r="M51">
        <v>13.807992650436381</v>
      </c>
      <c r="N51">
        <v>36.242780257285382</v>
      </c>
      <c r="O51">
        <v>0</v>
      </c>
      <c r="P51">
        <v>33.588957055214728</v>
      </c>
      <c r="Q51">
        <v>6.6980960946745567</v>
      </c>
      <c r="R51">
        <v>13.010841062250142</v>
      </c>
      <c r="S51">
        <v>8.3720932058058999</v>
      </c>
      <c r="T51">
        <v>0</v>
      </c>
      <c r="U51">
        <v>51.432218282719276</v>
      </c>
      <c r="V51">
        <v>6.3554087736789642</v>
      </c>
      <c r="W51">
        <v>10.679645641711229</v>
      </c>
      <c r="X51">
        <v>45.26151229780794</v>
      </c>
      <c r="Y51">
        <v>0</v>
      </c>
      <c r="Z51">
        <v>6.032117519999999</v>
      </c>
      <c r="AA51">
        <v>0</v>
      </c>
      <c r="AB51">
        <v>8.0811365439999996</v>
      </c>
      <c r="AC51">
        <v>5.9383226240000004</v>
      </c>
      <c r="AD51">
        <v>11.22633356</v>
      </c>
      <c r="AE51">
        <v>15.1671353808</v>
      </c>
      <c r="AF51">
        <v>2.7225000000000001</v>
      </c>
      <c r="AG51">
        <v>11.6320152</v>
      </c>
      <c r="AH51">
        <v>46.922145399999998</v>
      </c>
      <c r="AI51">
        <v>4.4913986000000001</v>
      </c>
      <c r="AJ51">
        <v>0</v>
      </c>
      <c r="AK51">
        <v>15.41628</v>
      </c>
      <c r="AL51">
        <v>0</v>
      </c>
      <c r="AM51">
        <v>1.6196330857142853</v>
      </c>
      <c r="AN51">
        <v>0.86085</v>
      </c>
      <c r="AO51">
        <v>9.2905175999999994</v>
      </c>
      <c r="AP51">
        <v>3.06548424</v>
      </c>
      <c r="AQ51">
        <v>0</v>
      </c>
      <c r="AR51">
        <v>13.548287999999999</v>
      </c>
      <c r="AS51">
        <v>9.6986229600000016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21.063365356479366</v>
      </c>
      <c r="BB51">
        <f t="shared" si="0"/>
        <v>627.040163261511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2.9461407641482333</v>
      </c>
      <c r="L52">
        <v>253.99506181774322</v>
      </c>
      <c r="M52">
        <v>13.807992650436381</v>
      </c>
      <c r="N52">
        <v>36.242780257285382</v>
      </c>
      <c r="O52">
        <v>0</v>
      </c>
      <c r="P52">
        <v>33.588957055214728</v>
      </c>
      <c r="Q52">
        <v>6.6950236331569677</v>
      </c>
      <c r="R52">
        <v>13.005321128021485</v>
      </c>
      <c r="S52">
        <v>8.1026399999999992</v>
      </c>
      <c r="T52">
        <v>0</v>
      </c>
      <c r="U52">
        <v>51.432218282719276</v>
      </c>
      <c r="V52">
        <v>6.3554087736789642</v>
      </c>
      <c r="W52">
        <v>10.679645641711229</v>
      </c>
      <c r="X52">
        <v>45.26151229780794</v>
      </c>
      <c r="Y52">
        <v>0</v>
      </c>
      <c r="Z52">
        <v>6.032117519999999</v>
      </c>
      <c r="AA52">
        <v>0</v>
      </c>
      <c r="AB52">
        <v>8.0811365439999996</v>
      </c>
      <c r="AC52">
        <v>5.9383226240000004</v>
      </c>
      <c r="AD52">
        <v>11.22633356</v>
      </c>
      <c r="AE52">
        <v>15.1671353808</v>
      </c>
      <c r="AF52">
        <v>2.7225000000000001</v>
      </c>
      <c r="AG52">
        <v>11.6320152</v>
      </c>
      <c r="AH52">
        <v>46.922145399999998</v>
      </c>
      <c r="AI52">
        <v>4.4913986000000001</v>
      </c>
      <c r="AJ52">
        <v>0</v>
      </c>
      <c r="AK52">
        <v>15.41628</v>
      </c>
      <c r="AL52">
        <v>0</v>
      </c>
      <c r="AM52">
        <v>1.6196330857142853</v>
      </c>
      <c r="AN52">
        <v>0.86085</v>
      </c>
      <c r="AO52">
        <v>9.2905175999999994</v>
      </c>
      <c r="AP52">
        <v>3.06548424</v>
      </c>
      <c r="AQ52">
        <v>0</v>
      </c>
      <c r="AR52">
        <v>13.548287999999999</v>
      </c>
      <c r="AS52">
        <v>9.6986229600000016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21.054328558605448</v>
      </c>
      <c r="BB52">
        <f t="shared" si="0"/>
        <v>626.77115445783272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253.99594879518071</v>
      </c>
      <c r="M53">
        <v>13.807992650436381</v>
      </c>
      <c r="N53">
        <v>36.242780257285382</v>
      </c>
      <c r="O53">
        <v>0</v>
      </c>
      <c r="P53">
        <v>33.588957055214728</v>
      </c>
      <c r="Q53">
        <v>6.6920112365894973</v>
      </c>
      <c r="R53">
        <v>13.005533764772087</v>
      </c>
      <c r="S53">
        <v>8.1026399999999992</v>
      </c>
      <c r="T53">
        <v>0</v>
      </c>
      <c r="U53">
        <v>51.432218282719276</v>
      </c>
      <c r="V53">
        <v>6.3554087736789642</v>
      </c>
      <c r="W53">
        <v>10.679645641711229</v>
      </c>
      <c r="X53">
        <v>45.26151229780794</v>
      </c>
      <c r="Y53">
        <v>0</v>
      </c>
      <c r="Z53">
        <v>6.032117519999999</v>
      </c>
      <c r="AA53">
        <v>0</v>
      </c>
      <c r="AB53">
        <v>8.0811365439999996</v>
      </c>
      <c r="AC53">
        <v>5.9383226240000004</v>
      </c>
      <c r="AD53">
        <v>11.22633356</v>
      </c>
      <c r="AE53">
        <v>9.0533611999999977</v>
      </c>
      <c r="AF53">
        <v>2.7225000000000001</v>
      </c>
      <c r="AG53">
        <v>11.6320152</v>
      </c>
      <c r="AH53">
        <v>46.922145399999998</v>
      </c>
      <c r="AI53">
        <v>4.4913986000000001</v>
      </c>
      <c r="AJ53">
        <v>0</v>
      </c>
      <c r="AK53">
        <v>15.41628</v>
      </c>
      <c r="AL53">
        <v>0</v>
      </c>
      <c r="AM53">
        <v>3.2392661714285707</v>
      </c>
      <c r="AN53">
        <v>0.86085</v>
      </c>
      <c r="AO53">
        <v>9.2905175999999994</v>
      </c>
      <c r="AP53">
        <v>3.06548424</v>
      </c>
      <c r="AQ53">
        <v>0</v>
      </c>
      <c r="AR53">
        <v>13.548287999999999</v>
      </c>
      <c r="AS53">
        <v>9.6986229600000016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20.812456942468366</v>
      </c>
      <c r="BB53">
        <f t="shared" si="0"/>
        <v>619.5708314323565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253.99594879518071</v>
      </c>
      <c r="M54">
        <v>13.807992650436381</v>
      </c>
      <c r="N54">
        <v>36.242780257285382</v>
      </c>
      <c r="O54">
        <v>0</v>
      </c>
      <c r="P54">
        <v>33.588957055214728</v>
      </c>
      <c r="Q54">
        <v>6.6950236331569677</v>
      </c>
      <c r="R54">
        <v>13.005321128021485</v>
      </c>
      <c r="S54">
        <v>8.1026399999999992</v>
      </c>
      <c r="T54">
        <v>0</v>
      </c>
      <c r="U54">
        <v>51.432218282719276</v>
      </c>
      <c r="V54">
        <v>6.3574391711229943</v>
      </c>
      <c r="W54">
        <v>10.679645641711229</v>
      </c>
      <c r="X54">
        <v>45.26151229780794</v>
      </c>
      <c r="Y54">
        <v>0</v>
      </c>
      <c r="Z54">
        <v>6.032117519999999</v>
      </c>
      <c r="AA54">
        <v>0</v>
      </c>
      <c r="AB54">
        <v>8.0811365439999996</v>
      </c>
      <c r="AC54">
        <v>5.9383226240000004</v>
      </c>
      <c r="AD54">
        <v>11.22633356</v>
      </c>
      <c r="AE54">
        <v>9.0533611999999977</v>
      </c>
      <c r="AF54">
        <v>2.7225000000000001</v>
      </c>
      <c r="AG54">
        <v>11.6320152</v>
      </c>
      <c r="AH54">
        <v>46.922145399999998</v>
      </c>
      <c r="AI54">
        <v>4.4913986000000001</v>
      </c>
      <c r="AJ54">
        <v>0</v>
      </c>
      <c r="AK54">
        <v>15.41628</v>
      </c>
      <c r="AL54">
        <v>0</v>
      </c>
      <c r="AM54">
        <v>3.2392661714285707</v>
      </c>
      <c r="AN54">
        <v>0.86085</v>
      </c>
      <c r="AO54">
        <v>9.2905175999999994</v>
      </c>
      <c r="AP54">
        <v>3.06548424</v>
      </c>
      <c r="AQ54">
        <v>0</v>
      </c>
      <c r="AR54">
        <v>13.548287999999999</v>
      </c>
      <c r="AS54">
        <v>9.6986229600000016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20.812614255805542</v>
      </c>
      <c r="BB54">
        <f t="shared" si="0"/>
        <v>619.57550427628018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253.99594879518071</v>
      </c>
      <c r="M55">
        <v>13.807992650436381</v>
      </c>
      <c r="N55">
        <v>36.242780257285382</v>
      </c>
      <c r="O55">
        <v>0</v>
      </c>
      <c r="P55">
        <v>33.588957055214728</v>
      </c>
      <c r="Q55">
        <v>2.0045012787723788</v>
      </c>
      <c r="R55">
        <v>6.00493010251631</v>
      </c>
      <c r="S55">
        <v>4.0005131964809379</v>
      </c>
      <c r="T55">
        <v>0</v>
      </c>
      <c r="U55">
        <v>52.28886067313524</v>
      </c>
      <c r="V55">
        <v>1.9966927664974619</v>
      </c>
      <c r="W55">
        <v>10.679645641711229</v>
      </c>
      <c r="X55">
        <v>45.26151229780794</v>
      </c>
      <c r="Y55">
        <v>0</v>
      </c>
      <c r="Z55">
        <v>6.032117519999999</v>
      </c>
      <c r="AA55">
        <v>0</v>
      </c>
      <c r="AB55">
        <v>8.0811365439999996</v>
      </c>
      <c r="AC55">
        <v>5.9383226240000004</v>
      </c>
      <c r="AD55">
        <v>11.22633356</v>
      </c>
      <c r="AE55">
        <v>9.0533611999999977</v>
      </c>
      <c r="AF55">
        <v>2.7225000000000001</v>
      </c>
      <c r="AG55">
        <v>11.6320152</v>
      </c>
      <c r="AH55">
        <v>46.922145399999998</v>
      </c>
      <c r="AI55">
        <v>4.4913986000000001</v>
      </c>
      <c r="AJ55">
        <v>0</v>
      </c>
      <c r="AK55">
        <v>15.41628</v>
      </c>
      <c r="AL55">
        <v>0</v>
      </c>
      <c r="AM55">
        <v>3.2392661714285707</v>
      </c>
      <c r="AN55">
        <v>0.86085</v>
      </c>
      <c r="AO55">
        <v>9.2905175999999994</v>
      </c>
      <c r="AP55">
        <v>3.1440863999999991</v>
      </c>
      <c r="AQ55">
        <v>0</v>
      </c>
      <c r="AR55">
        <v>16.088591999999998</v>
      </c>
      <c r="AS55">
        <v>9.6986229600000016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20.27057161752446</v>
      </c>
      <c r="BB55">
        <f t="shared" si="0"/>
        <v>603.43930887694285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253.99594879518071</v>
      </c>
      <c r="M56">
        <v>13.807992650436381</v>
      </c>
      <c r="N56">
        <v>36.242780257285382</v>
      </c>
      <c r="O56">
        <v>0</v>
      </c>
      <c r="P56">
        <v>33.588957055214728</v>
      </c>
      <c r="Q56">
        <v>2.0045012787723788</v>
      </c>
      <c r="R56">
        <v>6.00493010251631</v>
      </c>
      <c r="S56">
        <v>4.0005131964809379</v>
      </c>
      <c r="T56">
        <v>0</v>
      </c>
      <c r="U56">
        <v>52.28886067313524</v>
      </c>
      <c r="V56">
        <v>1.9966927664974619</v>
      </c>
      <c r="W56">
        <v>10.679645641711229</v>
      </c>
      <c r="X56">
        <v>45.26151229780794</v>
      </c>
      <c r="Y56">
        <v>0</v>
      </c>
      <c r="Z56">
        <v>6.032117519999999</v>
      </c>
      <c r="AA56">
        <v>0</v>
      </c>
      <c r="AB56">
        <v>8.0811365439999996</v>
      </c>
      <c r="AC56">
        <v>5.9383226240000004</v>
      </c>
      <c r="AD56">
        <v>11.22633356</v>
      </c>
      <c r="AE56">
        <v>9.0533611999999977</v>
      </c>
      <c r="AF56">
        <v>2.7225000000000001</v>
      </c>
      <c r="AG56">
        <v>11.6320152</v>
      </c>
      <c r="AH56">
        <v>46.922145399999998</v>
      </c>
      <c r="AI56">
        <v>4.4913986000000001</v>
      </c>
      <c r="AJ56">
        <v>0</v>
      </c>
      <c r="AK56">
        <v>15.41628</v>
      </c>
      <c r="AL56">
        <v>0</v>
      </c>
      <c r="AM56">
        <v>3.2392661714285707</v>
      </c>
      <c r="AN56">
        <v>0.86085</v>
      </c>
      <c r="AO56">
        <v>9.2905175999999994</v>
      </c>
      <c r="AP56">
        <v>3.1440863999999991</v>
      </c>
      <c r="AQ56">
        <v>0</v>
      </c>
      <c r="AR56">
        <v>16.088591999999998</v>
      </c>
      <c r="AS56">
        <v>9.6986229600000016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20.27057161752446</v>
      </c>
      <c r="BB56">
        <f t="shared" si="0"/>
        <v>603.43930887694285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253.99594879518071</v>
      </c>
      <c r="M57">
        <v>13.807992650436381</v>
      </c>
      <c r="N57">
        <v>36.242780257285382</v>
      </c>
      <c r="O57">
        <v>0</v>
      </c>
      <c r="P57">
        <v>33.588957055214728</v>
      </c>
      <c r="Q57">
        <v>2.0052505311077389</v>
      </c>
      <c r="R57">
        <v>5.9973776540201866</v>
      </c>
      <c r="S57">
        <v>4.0010391014975042</v>
      </c>
      <c r="T57">
        <v>0</v>
      </c>
      <c r="U57">
        <v>52.28886067313524</v>
      </c>
      <c r="V57">
        <v>6.3607252252252255</v>
      </c>
      <c r="W57">
        <v>10.679645641711229</v>
      </c>
      <c r="X57">
        <v>45.26151229780794</v>
      </c>
      <c r="Y57">
        <v>0</v>
      </c>
      <c r="Z57">
        <v>6.032117519999999</v>
      </c>
      <c r="AA57">
        <v>0</v>
      </c>
      <c r="AB57">
        <v>8.0811365439999996</v>
      </c>
      <c r="AC57">
        <v>5.9383226240000004</v>
      </c>
      <c r="AD57">
        <v>11.22633356</v>
      </c>
      <c r="AE57">
        <v>9.0533611999999977</v>
      </c>
      <c r="AF57">
        <v>2.7225000000000001</v>
      </c>
      <c r="AG57">
        <v>11.6320152</v>
      </c>
      <c r="AH57">
        <v>46.922145399999998</v>
      </c>
      <c r="AI57">
        <v>4.4913986000000001</v>
      </c>
      <c r="AJ57">
        <v>0</v>
      </c>
      <c r="AK57">
        <v>15.41628</v>
      </c>
      <c r="AL57">
        <v>0</v>
      </c>
      <c r="AM57">
        <v>3.2392661714285707</v>
      </c>
      <c r="AN57">
        <v>0.86085</v>
      </c>
      <c r="AO57">
        <v>9.2905175999999994</v>
      </c>
      <c r="AP57">
        <v>2.0436561599999998</v>
      </c>
      <c r="AQ57">
        <v>0</v>
      </c>
      <c r="AR57">
        <v>16.088591999999998</v>
      </c>
      <c r="AS57">
        <v>9.6986229600000016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20.376434629415229</v>
      </c>
      <c r="BB57">
        <f t="shared" si="0"/>
        <v>606.59077079263545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2.9460574712643672</v>
      </c>
      <c r="L58">
        <v>253.99594879518071</v>
      </c>
      <c r="M58">
        <v>13.807992650436381</v>
      </c>
      <c r="N58">
        <v>36.242780257285382</v>
      </c>
      <c r="O58">
        <v>0</v>
      </c>
      <c r="P58">
        <v>33.588957055214728</v>
      </c>
      <c r="Q58">
        <v>6.6920112365894973</v>
      </c>
      <c r="R58">
        <v>13.005533764772087</v>
      </c>
      <c r="S58">
        <v>8.1026399999999992</v>
      </c>
      <c r="T58">
        <v>0</v>
      </c>
      <c r="U58">
        <v>52.28886067313524</v>
      </c>
      <c r="V58">
        <v>6.3607252252252255</v>
      </c>
      <c r="W58">
        <v>10.679645641711229</v>
      </c>
      <c r="X58">
        <v>45.26151229780794</v>
      </c>
      <c r="Y58">
        <v>0</v>
      </c>
      <c r="Z58">
        <v>6.032117519999999</v>
      </c>
      <c r="AA58">
        <v>0</v>
      </c>
      <c r="AB58">
        <v>8.0811365439999996</v>
      </c>
      <c r="AC58">
        <v>5.9383226240000004</v>
      </c>
      <c r="AD58">
        <v>11.22633356</v>
      </c>
      <c r="AE58">
        <v>9.0533611999999977</v>
      </c>
      <c r="AF58">
        <v>2.7225000000000001</v>
      </c>
      <c r="AG58">
        <v>11.6320152</v>
      </c>
      <c r="AH58">
        <v>46.922145399999998</v>
      </c>
      <c r="AI58">
        <v>4.4913986000000001</v>
      </c>
      <c r="AJ58">
        <v>0</v>
      </c>
      <c r="AK58">
        <v>15.41628</v>
      </c>
      <c r="AL58">
        <v>0</v>
      </c>
      <c r="AM58">
        <v>3.2392661714285707</v>
      </c>
      <c r="AN58">
        <v>0.86085</v>
      </c>
      <c r="AO58">
        <v>9.2905175999999994</v>
      </c>
      <c r="AP58">
        <v>0.86462375999999996</v>
      </c>
      <c r="AQ58">
        <v>0</v>
      </c>
      <c r="AR58">
        <v>16.088591999999998</v>
      </c>
      <c r="AS58">
        <v>9.6986229600000016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20.947249617650115</v>
      </c>
      <c r="BB58">
        <f t="shared" si="0"/>
        <v>623.58349859040129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2.9461315895372233</v>
      </c>
      <c r="L59">
        <v>319.99456345998385</v>
      </c>
      <c r="M59">
        <v>13.807992650436381</v>
      </c>
      <c r="N59">
        <v>36.242780257285382</v>
      </c>
      <c r="O59">
        <v>0</v>
      </c>
      <c r="P59">
        <v>33.588957055214728</v>
      </c>
      <c r="Q59">
        <v>6.6920112365894973</v>
      </c>
      <c r="R59">
        <v>13.005533764772087</v>
      </c>
      <c r="S59">
        <v>8.1026399999999992</v>
      </c>
      <c r="T59">
        <v>0</v>
      </c>
      <c r="U59">
        <v>52.28886067313524</v>
      </c>
      <c r="V59">
        <v>6.3607252252252255</v>
      </c>
      <c r="W59">
        <v>10.679645641711229</v>
      </c>
      <c r="X59">
        <v>45.26151229780794</v>
      </c>
      <c r="Y59">
        <v>0</v>
      </c>
      <c r="Z59">
        <v>6.032117519999999</v>
      </c>
      <c r="AA59">
        <v>4.3345808479999999</v>
      </c>
      <c r="AB59">
        <v>8.0811365439999996</v>
      </c>
      <c r="AC59">
        <v>5.9383226240000004</v>
      </c>
      <c r="AD59">
        <v>11.22633356</v>
      </c>
      <c r="AE59">
        <v>15.1671353808</v>
      </c>
      <c r="AF59">
        <v>2.7225000000000001</v>
      </c>
      <c r="AG59">
        <v>11.6320152</v>
      </c>
      <c r="AH59">
        <v>46.922145399999998</v>
      </c>
      <c r="AI59">
        <v>4.4913986000000001</v>
      </c>
      <c r="AJ59">
        <v>0</v>
      </c>
      <c r="AK59">
        <v>15.41628</v>
      </c>
      <c r="AL59">
        <v>0</v>
      </c>
      <c r="AM59">
        <v>3.2392661714285707</v>
      </c>
      <c r="AN59">
        <v>0.86085</v>
      </c>
      <c r="AO59">
        <v>9.2905175999999994</v>
      </c>
      <c r="AP59">
        <v>0</v>
      </c>
      <c r="AQ59">
        <v>0</v>
      </c>
      <c r="AR59">
        <v>13.548287999999999</v>
      </c>
      <c r="AS59">
        <v>9.6986229600000016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23.321118459900127</v>
      </c>
      <c r="BB59">
        <f t="shared" si="0"/>
        <v>694.25174580002704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2.9460030070163712</v>
      </c>
      <c r="L60">
        <v>359.99610299875627</v>
      </c>
      <c r="M60">
        <v>13.807992650436381</v>
      </c>
      <c r="N60">
        <v>36.242780257285382</v>
      </c>
      <c r="O60">
        <v>0</v>
      </c>
      <c r="P60">
        <v>33.588957055214728</v>
      </c>
      <c r="Q60">
        <v>6.6920112365894973</v>
      </c>
      <c r="R60">
        <v>13.005533764772087</v>
      </c>
      <c r="S60">
        <v>8.1026399999999992</v>
      </c>
      <c r="T60">
        <v>0</v>
      </c>
      <c r="U60">
        <v>52.28886067313524</v>
      </c>
      <c r="V60">
        <v>6.3554087736789642</v>
      </c>
      <c r="W60">
        <v>10.679645641711229</v>
      </c>
      <c r="X60">
        <v>45.26151229780794</v>
      </c>
      <c r="Y60">
        <v>0</v>
      </c>
      <c r="Z60">
        <v>6.032117519999999</v>
      </c>
      <c r="AA60">
        <v>4.3345808479999999</v>
      </c>
      <c r="AB60">
        <v>8.0811365439999996</v>
      </c>
      <c r="AC60">
        <v>5.9383226240000004</v>
      </c>
      <c r="AD60">
        <v>11.22633356</v>
      </c>
      <c r="AE60">
        <v>15.1671353808</v>
      </c>
      <c r="AF60">
        <v>2.7225000000000001</v>
      </c>
      <c r="AG60">
        <v>11.6320152</v>
      </c>
      <c r="AH60">
        <v>46.922145399999998</v>
      </c>
      <c r="AI60">
        <v>4.4913986000000001</v>
      </c>
      <c r="AJ60">
        <v>0</v>
      </c>
      <c r="AK60">
        <v>15.41628</v>
      </c>
      <c r="AL60">
        <v>0</v>
      </c>
      <c r="AM60">
        <v>3.2392661714285707</v>
      </c>
      <c r="AN60">
        <v>0.86085</v>
      </c>
      <c r="AO60">
        <v>9.2905175999999994</v>
      </c>
      <c r="AP60">
        <v>0</v>
      </c>
      <c r="AQ60">
        <v>0</v>
      </c>
      <c r="AR60">
        <v>13.548287999999999</v>
      </c>
      <c r="AS60">
        <v>9.6986229600000016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24.620991377399129</v>
      </c>
      <c r="BB60">
        <f t="shared" si="0"/>
        <v>732.94796738723335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2.9456579819009878</v>
      </c>
      <c r="L61">
        <v>399.99788632664712</v>
      </c>
      <c r="M61">
        <v>13.807992650436381</v>
      </c>
      <c r="N61">
        <v>36.242780257285382</v>
      </c>
      <c r="O61">
        <v>0</v>
      </c>
      <c r="P61">
        <v>33.588957055214728</v>
      </c>
      <c r="Q61">
        <v>6.6907772511848345</v>
      </c>
      <c r="R61">
        <v>13.010515821550463</v>
      </c>
      <c r="S61">
        <v>8.1041278495887195</v>
      </c>
      <c r="T61">
        <v>0</v>
      </c>
      <c r="U61">
        <v>52.28886067313524</v>
      </c>
      <c r="V61">
        <v>6.3554087736789642</v>
      </c>
      <c r="W61">
        <v>10.679645641711229</v>
      </c>
      <c r="X61">
        <v>45.26151229780794</v>
      </c>
      <c r="Y61">
        <v>0</v>
      </c>
      <c r="Z61">
        <v>4.0214116799999999</v>
      </c>
      <c r="AA61">
        <v>4.3345808479999999</v>
      </c>
      <c r="AB61">
        <v>8.0811365439999996</v>
      </c>
      <c r="AC61">
        <v>5.9383226240000004</v>
      </c>
      <c r="AD61">
        <v>11.22633356</v>
      </c>
      <c r="AE61">
        <v>15.1671353808</v>
      </c>
      <c r="AF61">
        <v>2.7225000000000001</v>
      </c>
      <c r="AG61">
        <v>11.6320152</v>
      </c>
      <c r="AH61">
        <v>46.922145399999998</v>
      </c>
      <c r="AI61">
        <v>4.4913986000000001</v>
      </c>
      <c r="AJ61">
        <v>0</v>
      </c>
      <c r="AK61">
        <v>15.41628</v>
      </c>
      <c r="AL61">
        <v>0</v>
      </c>
      <c r="AM61">
        <v>3.2392661714285707</v>
      </c>
      <c r="AN61">
        <v>0.86085</v>
      </c>
      <c r="AO61">
        <v>9.2905175999999994</v>
      </c>
      <c r="AP61">
        <v>0</v>
      </c>
      <c r="AQ61">
        <v>4.8324999999999987</v>
      </c>
      <c r="AR61">
        <v>13.548287999999999</v>
      </c>
      <c r="AS61">
        <v>9.6986229600000016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26.012916743820377</v>
      </c>
      <c r="BB61">
        <f t="shared" si="0"/>
        <v>774.38451040454993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2.9456908423493045</v>
      </c>
      <c r="L62">
        <v>439.99541388720439</v>
      </c>
      <c r="M62">
        <v>13.807992650436381</v>
      </c>
      <c r="N62">
        <v>36.242780257285382</v>
      </c>
      <c r="O62">
        <v>0</v>
      </c>
      <c r="P62">
        <v>33.588957055214728</v>
      </c>
      <c r="Q62">
        <v>6.6907772511848345</v>
      </c>
      <c r="R62">
        <v>13.010515821550463</v>
      </c>
      <c r="S62">
        <v>8.1041278495887195</v>
      </c>
      <c r="T62">
        <v>0</v>
      </c>
      <c r="U62">
        <v>52.28886067313524</v>
      </c>
      <c r="V62">
        <v>6.3554087736789642</v>
      </c>
      <c r="W62">
        <v>10.679645641711229</v>
      </c>
      <c r="X62">
        <v>45.26151229780794</v>
      </c>
      <c r="Y62">
        <v>0</v>
      </c>
      <c r="Z62">
        <v>4.0214116799999999</v>
      </c>
      <c r="AA62">
        <v>4.3345808479999999</v>
      </c>
      <c r="AB62">
        <v>8.0811365439999996</v>
      </c>
      <c r="AC62">
        <v>5.9383226240000004</v>
      </c>
      <c r="AD62">
        <v>11.22633356</v>
      </c>
      <c r="AE62">
        <v>15.1671353808</v>
      </c>
      <c r="AF62">
        <v>2.7225000000000001</v>
      </c>
      <c r="AG62">
        <v>11.6320152</v>
      </c>
      <c r="AH62">
        <v>46.922145399999998</v>
      </c>
      <c r="AI62">
        <v>4.4913986000000001</v>
      </c>
      <c r="AJ62">
        <v>0</v>
      </c>
      <c r="AK62">
        <v>15.41628</v>
      </c>
      <c r="AL62">
        <v>0</v>
      </c>
      <c r="AM62">
        <v>3.2392661714285707</v>
      </c>
      <c r="AN62">
        <v>0.86085</v>
      </c>
      <c r="AO62">
        <v>9.2905175999999994</v>
      </c>
      <c r="AP62">
        <v>0</v>
      </c>
      <c r="AQ62">
        <v>4.8324999999999987</v>
      </c>
      <c r="AR62">
        <v>13.548287999999999</v>
      </c>
      <c r="AS62">
        <v>9.6986229600000016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27.312837458794995</v>
      </c>
      <c r="BB62">
        <f t="shared" si="0"/>
        <v>813.08215011058087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2.9457448104306057</v>
      </c>
      <c r="L63">
        <v>460.9234384071687</v>
      </c>
      <c r="M63">
        <v>13.807992650436381</v>
      </c>
      <c r="N63">
        <v>36.242780257285382</v>
      </c>
      <c r="O63">
        <v>0</v>
      </c>
      <c r="P63">
        <v>33.588957055214728</v>
      </c>
      <c r="Q63">
        <v>6.6907772511848345</v>
      </c>
      <c r="R63">
        <v>13.010515821550463</v>
      </c>
      <c r="S63">
        <v>8.1041278495887195</v>
      </c>
      <c r="T63">
        <v>0</v>
      </c>
      <c r="U63">
        <v>52.28886067313524</v>
      </c>
      <c r="V63">
        <v>6.3554087736789642</v>
      </c>
      <c r="W63">
        <v>10.679645641711229</v>
      </c>
      <c r="X63">
        <v>45.26151229780794</v>
      </c>
      <c r="Y63">
        <v>0</v>
      </c>
      <c r="Z63">
        <v>4.0214116799999999</v>
      </c>
      <c r="AA63">
        <v>4.3345808479999999</v>
      </c>
      <c r="AB63">
        <v>8.0811365439999996</v>
      </c>
      <c r="AC63">
        <v>5.9383226240000004</v>
      </c>
      <c r="AD63">
        <v>11.22633356</v>
      </c>
      <c r="AE63">
        <v>9.0533611999999977</v>
      </c>
      <c r="AF63">
        <v>2.7225000000000001</v>
      </c>
      <c r="AG63">
        <v>11.6320152</v>
      </c>
      <c r="AH63">
        <v>46.922145399999998</v>
      </c>
      <c r="AI63">
        <v>4.4913986000000001</v>
      </c>
      <c r="AJ63">
        <v>0</v>
      </c>
      <c r="AK63">
        <v>15.41628</v>
      </c>
      <c r="AL63">
        <v>0</v>
      </c>
      <c r="AM63">
        <v>3.2392661714285707</v>
      </c>
      <c r="AN63">
        <v>0.86085</v>
      </c>
      <c r="AO63">
        <v>9.2905175999999994</v>
      </c>
      <c r="AP63">
        <v>0</v>
      </c>
      <c r="AQ63">
        <v>0</v>
      </c>
      <c r="AR63">
        <v>13.548287999999999</v>
      </c>
      <c r="AS63">
        <v>9.6986229600000016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27.637245771817163</v>
      </c>
      <c r="BB63">
        <f t="shared" si="0"/>
        <v>822.7395461048045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2.9456579819009878</v>
      </c>
      <c r="L64">
        <v>460.9234384071687</v>
      </c>
      <c r="M64">
        <v>13.807992650436381</v>
      </c>
      <c r="N64">
        <v>36.242780257285382</v>
      </c>
      <c r="O64">
        <v>0</v>
      </c>
      <c r="P64">
        <v>33.588957055214728</v>
      </c>
      <c r="Q64">
        <v>6.6907772511848345</v>
      </c>
      <c r="R64">
        <v>13.010515821550463</v>
      </c>
      <c r="S64">
        <v>8.1041278495887195</v>
      </c>
      <c r="T64">
        <v>0</v>
      </c>
      <c r="U64">
        <v>52.28886067313524</v>
      </c>
      <c r="V64">
        <v>6.3554087736789642</v>
      </c>
      <c r="W64">
        <v>10.679645641711229</v>
      </c>
      <c r="X64">
        <v>45.26151229780794</v>
      </c>
      <c r="Y64">
        <v>0</v>
      </c>
      <c r="Z64">
        <v>4.0214116799999999</v>
      </c>
      <c r="AA64">
        <v>8.6206872959999998</v>
      </c>
      <c r="AB64">
        <v>8.0811365439999996</v>
      </c>
      <c r="AC64">
        <v>5.9383226240000004</v>
      </c>
      <c r="AD64">
        <v>11.22633356</v>
      </c>
      <c r="AE64">
        <v>9.0533611999999977</v>
      </c>
      <c r="AF64">
        <v>2.7225000000000001</v>
      </c>
      <c r="AG64">
        <v>11.6320152</v>
      </c>
      <c r="AH64">
        <v>46.922145399999998</v>
      </c>
      <c r="AI64">
        <v>4.4913986000000001</v>
      </c>
      <c r="AJ64">
        <v>0</v>
      </c>
      <c r="AK64">
        <v>15.41628</v>
      </c>
      <c r="AL64">
        <v>0</v>
      </c>
      <c r="AM64">
        <v>3.2392661714285707</v>
      </c>
      <c r="AN64">
        <v>0.86085</v>
      </c>
      <c r="AO64">
        <v>9.2905175999999994</v>
      </c>
      <c r="AP64">
        <v>0</v>
      </c>
      <c r="AQ64">
        <v>0</v>
      </c>
      <c r="AR64">
        <v>13.548287999999999</v>
      </c>
      <c r="AS64">
        <v>9.6986229600000016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27.776541194829726</v>
      </c>
      <c r="BB64">
        <f t="shared" si="0"/>
        <v>826.88627030126224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2.9456710545245288</v>
      </c>
      <c r="L65">
        <v>460.93221783611853</v>
      </c>
      <c r="M65">
        <v>13.807992650436381</v>
      </c>
      <c r="N65">
        <v>36.242780257285382</v>
      </c>
      <c r="O65">
        <v>0</v>
      </c>
      <c r="P65">
        <v>33.588957055214728</v>
      </c>
      <c r="Q65">
        <v>6.6907772511848345</v>
      </c>
      <c r="R65">
        <v>13.010515821550463</v>
      </c>
      <c r="S65">
        <v>8.1041278495887195</v>
      </c>
      <c r="T65">
        <v>0</v>
      </c>
      <c r="U65">
        <v>53.148674044685741</v>
      </c>
      <c r="V65">
        <v>6.3554087736789642</v>
      </c>
      <c r="W65">
        <v>10.679645641711229</v>
      </c>
      <c r="X65">
        <v>45.26151229780794</v>
      </c>
      <c r="Y65">
        <v>0</v>
      </c>
      <c r="Z65">
        <v>4.0214116799999999</v>
      </c>
      <c r="AA65">
        <v>8.6206872959999998</v>
      </c>
      <c r="AB65">
        <v>8.0811365439999996</v>
      </c>
      <c r="AC65">
        <v>5.9383226240000004</v>
      </c>
      <c r="AD65">
        <v>11.22633356</v>
      </c>
      <c r="AE65">
        <v>9.0533611999999977</v>
      </c>
      <c r="AF65">
        <v>2.7225000000000001</v>
      </c>
      <c r="AG65">
        <v>11.6320152</v>
      </c>
      <c r="AH65">
        <v>46.922145399999998</v>
      </c>
      <c r="AI65">
        <v>0.78111279999999994</v>
      </c>
      <c r="AJ65">
        <v>0</v>
      </c>
      <c r="AK65">
        <v>15.41628</v>
      </c>
      <c r="AL65">
        <v>0</v>
      </c>
      <c r="AM65">
        <v>3.2392661714285707</v>
      </c>
      <c r="AN65">
        <v>0.86085</v>
      </c>
      <c r="AO65">
        <v>9.2905175999999994</v>
      </c>
      <c r="AP65">
        <v>0</v>
      </c>
      <c r="AQ65">
        <v>0</v>
      </c>
      <c r="AR65">
        <v>13.548287999999999</v>
      </c>
      <c r="AS65">
        <v>9.6986229600000016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27.684186453358173</v>
      </c>
      <c r="BB65">
        <f t="shared" si="0"/>
        <v>824.13694511585766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2.9456710545245288</v>
      </c>
      <c r="L66">
        <v>460.93221783611853</v>
      </c>
      <c r="M66">
        <v>13.807992650436381</v>
      </c>
      <c r="N66">
        <v>36.242780257285382</v>
      </c>
      <c r="O66">
        <v>0</v>
      </c>
      <c r="P66">
        <v>33.588957055214728</v>
      </c>
      <c r="Q66">
        <v>6.6907772511848345</v>
      </c>
      <c r="R66">
        <v>13.010515821550463</v>
      </c>
      <c r="S66">
        <v>8.1041278495887195</v>
      </c>
      <c r="T66">
        <v>0</v>
      </c>
      <c r="U66">
        <v>53.148674044685741</v>
      </c>
      <c r="V66">
        <v>6.3554087736789642</v>
      </c>
      <c r="W66">
        <v>10.679645641711229</v>
      </c>
      <c r="X66">
        <v>45.26151229780794</v>
      </c>
      <c r="Y66">
        <v>0</v>
      </c>
      <c r="Z66">
        <v>4.0214116799999999</v>
      </c>
      <c r="AA66">
        <v>8.6206872959999998</v>
      </c>
      <c r="AB66">
        <v>8.0811365439999996</v>
      </c>
      <c r="AC66">
        <v>5.9383226240000004</v>
      </c>
      <c r="AD66">
        <v>11.22633356</v>
      </c>
      <c r="AE66">
        <v>9.0533611999999977</v>
      </c>
      <c r="AF66">
        <v>2.7225000000000001</v>
      </c>
      <c r="AG66">
        <v>11.6320152</v>
      </c>
      <c r="AH66">
        <v>46.922145399999998</v>
      </c>
      <c r="AI66">
        <v>0.78111279999999994</v>
      </c>
      <c r="AJ66">
        <v>0</v>
      </c>
      <c r="AK66">
        <v>15.41628</v>
      </c>
      <c r="AL66">
        <v>0</v>
      </c>
      <c r="AM66">
        <v>3.2392661714285707</v>
      </c>
      <c r="AN66">
        <v>0.86085</v>
      </c>
      <c r="AO66">
        <v>9.2905175999999994</v>
      </c>
      <c r="AP66">
        <v>0</v>
      </c>
      <c r="AQ66">
        <v>0</v>
      </c>
      <c r="AR66">
        <v>13.548287999999999</v>
      </c>
      <c r="AS66">
        <v>9.6986229600000016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27.684186453358173</v>
      </c>
      <c r="BB66">
        <f t="shared" si="0"/>
        <v>824.13694511585766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2.9456710545245288</v>
      </c>
      <c r="L67">
        <v>460.93221783611853</v>
      </c>
      <c r="M67">
        <v>13.807992650436381</v>
      </c>
      <c r="N67">
        <v>36.242780257285382</v>
      </c>
      <c r="O67">
        <v>0</v>
      </c>
      <c r="P67">
        <v>33.588957055214728</v>
      </c>
      <c r="Q67">
        <v>6.6907772511848345</v>
      </c>
      <c r="R67">
        <v>13.010515821550463</v>
      </c>
      <c r="S67">
        <v>8.1041278495887195</v>
      </c>
      <c r="T67">
        <v>0</v>
      </c>
      <c r="U67">
        <v>53.148674044685741</v>
      </c>
      <c r="V67">
        <v>6.3554087736789642</v>
      </c>
      <c r="W67">
        <v>10.679645641711229</v>
      </c>
      <c r="X67">
        <v>45.26151229780794</v>
      </c>
      <c r="Y67">
        <v>0</v>
      </c>
      <c r="Z67">
        <v>4.0214116799999999</v>
      </c>
      <c r="AA67">
        <v>8.6206872959999998</v>
      </c>
      <c r="AB67">
        <v>8.0811365439999996</v>
      </c>
      <c r="AC67">
        <v>5.9383226240000004</v>
      </c>
      <c r="AD67">
        <v>11.22633356</v>
      </c>
      <c r="AE67">
        <v>9.0533611999999977</v>
      </c>
      <c r="AF67">
        <v>2.7225000000000001</v>
      </c>
      <c r="AG67">
        <v>11.6320152</v>
      </c>
      <c r="AH67">
        <v>46.922145399999998</v>
      </c>
      <c r="AI67">
        <v>0.78111279999999994</v>
      </c>
      <c r="AJ67">
        <v>0</v>
      </c>
      <c r="AK67">
        <v>15.41628</v>
      </c>
      <c r="AL67">
        <v>0</v>
      </c>
      <c r="AM67">
        <v>3.2392661714285707</v>
      </c>
      <c r="AN67">
        <v>0.86085</v>
      </c>
      <c r="AO67">
        <v>9.2905175999999994</v>
      </c>
      <c r="AP67">
        <v>0</v>
      </c>
      <c r="AQ67">
        <v>0</v>
      </c>
      <c r="AR67">
        <v>16.088591999999998</v>
      </c>
      <c r="AS67">
        <v>9.6986229600000016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27.766746333358171</v>
      </c>
      <c r="BB67">
        <f t="shared" si="0"/>
        <v>826.59468923585769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2.9456710545245288</v>
      </c>
      <c r="L68">
        <v>460.93221783611853</v>
      </c>
      <c r="M68">
        <v>13.807992650436381</v>
      </c>
      <c r="N68">
        <v>36.242780257285382</v>
      </c>
      <c r="O68">
        <v>0</v>
      </c>
      <c r="P68">
        <v>33.588957055214728</v>
      </c>
      <c r="Q68">
        <v>6.6907772511848345</v>
      </c>
      <c r="R68">
        <v>13.010515821550463</v>
      </c>
      <c r="S68">
        <v>8.1041278495887195</v>
      </c>
      <c r="T68">
        <v>0</v>
      </c>
      <c r="U68">
        <v>53.148674044685741</v>
      </c>
      <c r="V68">
        <v>6.3554087736789642</v>
      </c>
      <c r="W68">
        <v>10.679645641711229</v>
      </c>
      <c r="X68">
        <v>45.26151229780794</v>
      </c>
      <c r="Y68">
        <v>0</v>
      </c>
      <c r="Z68">
        <v>4.0214116799999999</v>
      </c>
      <c r="AA68">
        <v>8.6206872959999998</v>
      </c>
      <c r="AB68">
        <v>8.0811365439999996</v>
      </c>
      <c r="AC68">
        <v>5.9383226240000004</v>
      </c>
      <c r="AD68">
        <v>11.22633356</v>
      </c>
      <c r="AE68">
        <v>9.0533611999999977</v>
      </c>
      <c r="AF68">
        <v>2.7225000000000001</v>
      </c>
      <c r="AG68">
        <v>11.6320152</v>
      </c>
      <c r="AH68">
        <v>46.922145399999998</v>
      </c>
      <c r="AI68">
        <v>0.78111279999999994</v>
      </c>
      <c r="AJ68">
        <v>0</v>
      </c>
      <c r="AK68">
        <v>15.41628</v>
      </c>
      <c r="AL68">
        <v>0</v>
      </c>
      <c r="AM68">
        <v>3.2392661714285707</v>
      </c>
      <c r="AN68">
        <v>0.86085</v>
      </c>
      <c r="AO68">
        <v>9.2905175999999994</v>
      </c>
      <c r="AP68">
        <v>0</v>
      </c>
      <c r="AQ68">
        <v>0</v>
      </c>
      <c r="AR68">
        <v>16.088591999999998</v>
      </c>
      <c r="AS68">
        <v>9.6986229600000016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27.766746333358171</v>
      </c>
      <c r="BB68">
        <f t="shared" ref="BB68:BB99" si="1">SUM(B68:AZ68)-BA68</f>
        <v>826.59468923585769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2.9456710545245288</v>
      </c>
      <c r="L69">
        <v>460.93221783611853</v>
      </c>
      <c r="M69">
        <v>13.807992650436381</v>
      </c>
      <c r="N69">
        <v>36.242780257285382</v>
      </c>
      <c r="O69">
        <v>0</v>
      </c>
      <c r="P69">
        <v>33.588957055214728</v>
      </c>
      <c r="Q69">
        <v>6.6907772511848345</v>
      </c>
      <c r="R69">
        <v>13.010515821550463</v>
      </c>
      <c r="S69">
        <v>8.1041278495887195</v>
      </c>
      <c r="T69">
        <v>0</v>
      </c>
      <c r="U69">
        <v>53.148674044685741</v>
      </c>
      <c r="V69">
        <v>6.3554087736789642</v>
      </c>
      <c r="W69">
        <v>10.679645641711229</v>
      </c>
      <c r="X69">
        <v>45.26151229780794</v>
      </c>
      <c r="Y69">
        <v>0</v>
      </c>
      <c r="Z69">
        <v>2.01070584</v>
      </c>
      <c r="AA69">
        <v>8.6206872959999998</v>
      </c>
      <c r="AB69">
        <v>8.0811365439999996</v>
      </c>
      <c r="AC69">
        <v>5.9383226240000004</v>
      </c>
      <c r="AD69">
        <v>11.22633356</v>
      </c>
      <c r="AE69">
        <v>9.0533611999999977</v>
      </c>
      <c r="AF69">
        <v>2.7225000000000001</v>
      </c>
      <c r="AG69">
        <v>11.6320152</v>
      </c>
      <c r="AH69">
        <v>46.922145399999998</v>
      </c>
      <c r="AI69">
        <v>4.6866767999999999</v>
      </c>
      <c r="AJ69">
        <v>0</v>
      </c>
      <c r="AK69">
        <v>15.41628</v>
      </c>
      <c r="AL69">
        <v>0</v>
      </c>
      <c r="AM69">
        <v>3.2392661714285707</v>
      </c>
      <c r="AN69">
        <v>0.86085</v>
      </c>
      <c r="AO69">
        <v>9.2905175999999994</v>
      </c>
      <c r="AP69">
        <v>0</v>
      </c>
      <c r="AQ69">
        <v>0</v>
      </c>
      <c r="AR69">
        <v>16.088591999999998</v>
      </c>
      <c r="AS69">
        <v>9.6986229600000016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27.828329070158169</v>
      </c>
      <c r="BB69">
        <f t="shared" si="1"/>
        <v>828.42796465905781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2.9456710545245288</v>
      </c>
      <c r="L70">
        <v>460.93221783611853</v>
      </c>
      <c r="M70">
        <v>13.807992650436381</v>
      </c>
      <c r="N70">
        <v>36.242780257285382</v>
      </c>
      <c r="O70">
        <v>0</v>
      </c>
      <c r="P70">
        <v>33.588957055214728</v>
      </c>
      <c r="Q70">
        <v>6.6907772511848345</v>
      </c>
      <c r="R70">
        <v>13.010515821550463</v>
      </c>
      <c r="S70">
        <v>8.1041278495887195</v>
      </c>
      <c r="T70">
        <v>0</v>
      </c>
      <c r="U70">
        <v>53.148674044685741</v>
      </c>
      <c r="V70">
        <v>6.3554087736789642</v>
      </c>
      <c r="W70">
        <v>10.679645641711229</v>
      </c>
      <c r="X70">
        <v>45.26151229780794</v>
      </c>
      <c r="Y70">
        <v>0</v>
      </c>
      <c r="Z70">
        <v>2.01070584</v>
      </c>
      <c r="AA70">
        <v>8.6206872959999998</v>
      </c>
      <c r="AB70">
        <v>8.0811365439999996</v>
      </c>
      <c r="AC70">
        <v>5.9383226240000004</v>
      </c>
      <c r="AD70">
        <v>11.22633356</v>
      </c>
      <c r="AE70">
        <v>9.0533611999999977</v>
      </c>
      <c r="AF70">
        <v>2.7225000000000001</v>
      </c>
      <c r="AG70">
        <v>11.6320152</v>
      </c>
      <c r="AH70">
        <v>46.922145399999998</v>
      </c>
      <c r="AI70">
        <v>4.6866767999999999</v>
      </c>
      <c r="AJ70">
        <v>0</v>
      </c>
      <c r="AK70">
        <v>15.41628</v>
      </c>
      <c r="AL70">
        <v>0</v>
      </c>
      <c r="AM70">
        <v>3.2392661714285707</v>
      </c>
      <c r="AN70">
        <v>0.86085</v>
      </c>
      <c r="AO70">
        <v>9.2905175999999994</v>
      </c>
      <c r="AP70">
        <v>0</v>
      </c>
      <c r="AQ70">
        <v>0</v>
      </c>
      <c r="AR70">
        <v>16.088591999999998</v>
      </c>
      <c r="AS70">
        <v>9.6986229600000016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27.828329070158169</v>
      </c>
      <c r="BB70">
        <f t="shared" si="1"/>
        <v>828.42796465905781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2.9457206387570132</v>
      </c>
      <c r="L71">
        <v>460.93391153152294</v>
      </c>
      <c r="M71">
        <v>13.807992650436381</v>
      </c>
      <c r="N71">
        <v>36.242780257285382</v>
      </c>
      <c r="O71">
        <v>0</v>
      </c>
      <c r="P71">
        <v>33.588957055214728</v>
      </c>
      <c r="Q71">
        <v>6.6907772511848345</v>
      </c>
      <c r="R71">
        <v>13.010515821550463</v>
      </c>
      <c r="S71">
        <v>8.1041278495887195</v>
      </c>
      <c r="T71">
        <v>0</v>
      </c>
      <c r="U71">
        <v>53.148674044685741</v>
      </c>
      <c r="V71">
        <v>6.3554087736789642</v>
      </c>
      <c r="W71">
        <v>10.679645641711229</v>
      </c>
      <c r="X71">
        <v>45.26151229780794</v>
      </c>
      <c r="Y71">
        <v>0</v>
      </c>
      <c r="Z71">
        <v>2.01070584</v>
      </c>
      <c r="AA71">
        <v>12.931030944</v>
      </c>
      <c r="AB71">
        <v>8.0811365439999996</v>
      </c>
      <c r="AC71">
        <v>5.9383226240000004</v>
      </c>
      <c r="AD71">
        <v>11.22633356</v>
      </c>
      <c r="AE71">
        <v>15.1671353808</v>
      </c>
      <c r="AF71">
        <v>2.7225000000000001</v>
      </c>
      <c r="AG71">
        <v>11.6320152</v>
      </c>
      <c r="AH71">
        <v>46.922145399999998</v>
      </c>
      <c r="AI71">
        <v>4.6866767999999999</v>
      </c>
      <c r="AJ71">
        <v>0</v>
      </c>
      <c r="AK71">
        <v>15.41628</v>
      </c>
      <c r="AL71">
        <v>0</v>
      </c>
      <c r="AM71">
        <v>3.2392661714285707</v>
      </c>
      <c r="AN71">
        <v>0.86085</v>
      </c>
      <c r="AO71">
        <v>9.2905175999999994</v>
      </c>
      <c r="AP71">
        <v>0</v>
      </c>
      <c r="AQ71">
        <v>0</v>
      </c>
      <c r="AR71">
        <v>13.548287999999999</v>
      </c>
      <c r="AS71">
        <v>9.6986229600000016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28.084610054776391</v>
      </c>
      <c r="BB71">
        <f t="shared" si="1"/>
        <v>836.05724078287631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2.9457206387570132</v>
      </c>
      <c r="L72">
        <v>460.93391153152294</v>
      </c>
      <c r="M72">
        <v>13.807992650436381</v>
      </c>
      <c r="N72">
        <v>36.242780257285382</v>
      </c>
      <c r="O72">
        <v>0</v>
      </c>
      <c r="P72">
        <v>33.588957055214728</v>
      </c>
      <c r="Q72">
        <v>6.6907772511848345</v>
      </c>
      <c r="R72">
        <v>13.010515821550463</v>
      </c>
      <c r="S72">
        <v>8.1041278495887195</v>
      </c>
      <c r="T72">
        <v>0</v>
      </c>
      <c r="U72">
        <v>53.148674044685741</v>
      </c>
      <c r="V72">
        <v>6.3554087736789642</v>
      </c>
      <c r="W72">
        <v>10.679645641711229</v>
      </c>
      <c r="X72">
        <v>45.26151229780794</v>
      </c>
      <c r="Y72">
        <v>0</v>
      </c>
      <c r="Z72">
        <v>2.01070584</v>
      </c>
      <c r="AA72">
        <v>12.931030944</v>
      </c>
      <c r="AB72">
        <v>8.0811365439999996</v>
      </c>
      <c r="AC72">
        <v>5.9383226240000004</v>
      </c>
      <c r="AD72">
        <v>11.22633356</v>
      </c>
      <c r="AE72">
        <v>14.170478400000002</v>
      </c>
      <c r="AF72">
        <v>2.7225000000000001</v>
      </c>
      <c r="AG72">
        <v>11.6320152</v>
      </c>
      <c r="AH72">
        <v>46.922145399999998</v>
      </c>
      <c r="AI72">
        <v>4.6866767999999999</v>
      </c>
      <c r="AJ72">
        <v>0</v>
      </c>
      <c r="AK72">
        <v>15.41628</v>
      </c>
      <c r="AL72">
        <v>0</v>
      </c>
      <c r="AM72">
        <v>3.2392661714285707</v>
      </c>
      <c r="AN72">
        <v>0.86085</v>
      </c>
      <c r="AO72">
        <v>9.2905175999999994</v>
      </c>
      <c r="AP72">
        <v>0</v>
      </c>
      <c r="AQ72">
        <v>4.6391999999999998</v>
      </c>
      <c r="AR72">
        <v>13.548287999999999</v>
      </c>
      <c r="AS72">
        <v>9.6986229600000016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28.202992724376394</v>
      </c>
      <c r="BB72">
        <f t="shared" si="1"/>
        <v>839.58140113247623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2.9457206387570132</v>
      </c>
      <c r="L73">
        <v>460.93391153152294</v>
      </c>
      <c r="M73">
        <v>13.807992650436381</v>
      </c>
      <c r="N73">
        <v>36.242780257285382</v>
      </c>
      <c r="O73">
        <v>0</v>
      </c>
      <c r="P73">
        <v>33.588957055214728</v>
      </c>
      <c r="Q73">
        <v>6.6907772511848345</v>
      </c>
      <c r="R73">
        <v>13.010515821550463</v>
      </c>
      <c r="S73">
        <v>8.1041278495887195</v>
      </c>
      <c r="T73">
        <v>0</v>
      </c>
      <c r="U73">
        <v>53.148674044685741</v>
      </c>
      <c r="V73">
        <v>6.3554087736789642</v>
      </c>
      <c r="W73">
        <v>10.679645641711229</v>
      </c>
      <c r="X73">
        <v>45.26151229780794</v>
      </c>
      <c r="Y73">
        <v>0</v>
      </c>
      <c r="Z73">
        <v>2.01070584</v>
      </c>
      <c r="AA73">
        <v>12.931030944</v>
      </c>
      <c r="AB73">
        <v>8.0811365439999996</v>
      </c>
      <c r="AC73">
        <v>5.9383226240000004</v>
      </c>
      <c r="AD73">
        <v>11.22633356</v>
      </c>
      <c r="AE73">
        <v>14.170478400000002</v>
      </c>
      <c r="AF73">
        <v>2.7225000000000001</v>
      </c>
      <c r="AG73">
        <v>11.6320152</v>
      </c>
      <c r="AH73">
        <v>46.922145399999998</v>
      </c>
      <c r="AI73">
        <v>4.6866767999999999</v>
      </c>
      <c r="AJ73">
        <v>0</v>
      </c>
      <c r="AK73">
        <v>15.41628</v>
      </c>
      <c r="AL73">
        <v>0</v>
      </c>
      <c r="AM73">
        <v>3.2392661714285707</v>
      </c>
      <c r="AN73">
        <v>0.86085</v>
      </c>
      <c r="AO73">
        <v>9.2905175999999994</v>
      </c>
      <c r="AP73">
        <v>0</v>
      </c>
      <c r="AQ73">
        <v>4.6391999999999998</v>
      </c>
      <c r="AR73">
        <v>13.548287999999999</v>
      </c>
      <c r="AS73">
        <v>9.6986229600000016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28.202992724376394</v>
      </c>
      <c r="BB73">
        <f t="shared" si="1"/>
        <v>839.58140113247623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2.9457206387570132</v>
      </c>
      <c r="L74">
        <v>460.93391153152294</v>
      </c>
      <c r="M74">
        <v>13.807992650436381</v>
      </c>
      <c r="N74">
        <v>36.242780257285382</v>
      </c>
      <c r="O74">
        <v>0</v>
      </c>
      <c r="P74">
        <v>33.588957055214728</v>
      </c>
      <c r="Q74">
        <v>6.6907772511848345</v>
      </c>
      <c r="R74">
        <v>13.010515821550463</v>
      </c>
      <c r="S74">
        <v>8.1041278495887195</v>
      </c>
      <c r="T74">
        <v>0</v>
      </c>
      <c r="U74">
        <v>53.148674044685741</v>
      </c>
      <c r="V74">
        <v>6.3554087736789642</v>
      </c>
      <c r="W74">
        <v>10.679645641711229</v>
      </c>
      <c r="X74">
        <v>45.26151229780794</v>
      </c>
      <c r="Y74">
        <v>0</v>
      </c>
      <c r="Z74">
        <v>2.01070584</v>
      </c>
      <c r="AA74">
        <v>12.931030944</v>
      </c>
      <c r="AB74">
        <v>8.0811365439999996</v>
      </c>
      <c r="AC74">
        <v>5.9383226240000004</v>
      </c>
      <c r="AD74">
        <v>11.22633356</v>
      </c>
      <c r="AE74">
        <v>14.170478400000002</v>
      </c>
      <c r="AF74">
        <v>2.7225000000000001</v>
      </c>
      <c r="AG74">
        <v>11.6320152</v>
      </c>
      <c r="AH74">
        <v>46.922145399999998</v>
      </c>
      <c r="AI74">
        <v>4.6866767999999999</v>
      </c>
      <c r="AJ74">
        <v>0</v>
      </c>
      <c r="AK74">
        <v>15.41628</v>
      </c>
      <c r="AL74">
        <v>0</v>
      </c>
      <c r="AM74">
        <v>3.2392661714285707</v>
      </c>
      <c r="AN74">
        <v>0.86085</v>
      </c>
      <c r="AO74">
        <v>9.2905175999999994</v>
      </c>
      <c r="AP74">
        <v>0</v>
      </c>
      <c r="AQ74">
        <v>9.2783999999999995</v>
      </c>
      <c r="AR74">
        <v>13.548287999999999</v>
      </c>
      <c r="AS74">
        <v>9.6986229600000016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28.353766724376399</v>
      </c>
      <c r="BB74">
        <f t="shared" si="1"/>
        <v>844.06982713247623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2.9457206387570132</v>
      </c>
      <c r="L75">
        <v>453.74321127340062</v>
      </c>
      <c r="M75">
        <v>13.807992650436381</v>
      </c>
      <c r="N75">
        <v>36.242780257285382</v>
      </c>
      <c r="O75">
        <v>0</v>
      </c>
      <c r="P75">
        <v>33.588957055214728</v>
      </c>
      <c r="Q75">
        <v>6.6907772511848345</v>
      </c>
      <c r="R75">
        <v>13.010515821550463</v>
      </c>
      <c r="S75">
        <v>8.1041278495887195</v>
      </c>
      <c r="T75">
        <v>0</v>
      </c>
      <c r="U75">
        <v>53.148674044685741</v>
      </c>
      <c r="V75">
        <v>6.3554087736789642</v>
      </c>
      <c r="W75">
        <v>10.679645641711229</v>
      </c>
      <c r="X75">
        <v>45.26151229780794</v>
      </c>
      <c r="Y75">
        <v>0</v>
      </c>
      <c r="Z75">
        <v>2.01070584</v>
      </c>
      <c r="AA75">
        <v>12.931030944</v>
      </c>
      <c r="AB75">
        <v>8.0811365439999996</v>
      </c>
      <c r="AC75">
        <v>5.9383226240000004</v>
      </c>
      <c r="AD75">
        <v>11.22633356</v>
      </c>
      <c r="AE75">
        <v>9.0533611999999977</v>
      </c>
      <c r="AF75">
        <v>2.7225000000000001</v>
      </c>
      <c r="AG75">
        <v>11.6320152</v>
      </c>
      <c r="AH75">
        <v>46.922145399999998</v>
      </c>
      <c r="AI75">
        <v>0.97639100000000012</v>
      </c>
      <c r="AJ75">
        <v>0</v>
      </c>
      <c r="AK75">
        <v>15.41628</v>
      </c>
      <c r="AL75">
        <v>0</v>
      </c>
      <c r="AM75">
        <v>3.2392661714285707</v>
      </c>
      <c r="AN75">
        <v>0.84172000000000002</v>
      </c>
      <c r="AO75">
        <v>9.2905175999999994</v>
      </c>
      <c r="AP75">
        <v>0</v>
      </c>
      <c r="AQ75">
        <v>13.627649999999999</v>
      </c>
      <c r="AR75">
        <v>13.548287999999999</v>
      </c>
      <c r="AS75">
        <v>9.6986229600000016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27.973906919552633</v>
      </c>
      <c r="BB75">
        <f t="shared" si="1"/>
        <v>832.76170367917791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2.9457206387570132</v>
      </c>
      <c r="L76">
        <v>453.74321127340062</v>
      </c>
      <c r="M76">
        <v>13.807992650436381</v>
      </c>
      <c r="N76">
        <v>36.242780257285382</v>
      </c>
      <c r="O76">
        <v>0</v>
      </c>
      <c r="P76">
        <v>33.588957055214728</v>
      </c>
      <c r="Q76">
        <v>6.6907772511848345</v>
      </c>
      <c r="R76">
        <v>13.010515821550463</v>
      </c>
      <c r="S76">
        <v>8.1041278495887195</v>
      </c>
      <c r="T76">
        <v>0</v>
      </c>
      <c r="U76">
        <v>53.148674044685741</v>
      </c>
      <c r="V76">
        <v>6.3554087736789642</v>
      </c>
      <c r="W76">
        <v>10.679645641711229</v>
      </c>
      <c r="X76">
        <v>45.26151229780794</v>
      </c>
      <c r="Y76">
        <v>0</v>
      </c>
      <c r="Z76">
        <v>2.01070584</v>
      </c>
      <c r="AA76">
        <v>12.931030944</v>
      </c>
      <c r="AB76">
        <v>8.0811365439999996</v>
      </c>
      <c r="AC76">
        <v>5.9383226240000004</v>
      </c>
      <c r="AD76">
        <v>11.22633356</v>
      </c>
      <c r="AE76">
        <v>9.0533611999999977</v>
      </c>
      <c r="AF76">
        <v>2.7225000000000001</v>
      </c>
      <c r="AG76">
        <v>11.6320152</v>
      </c>
      <c r="AH76">
        <v>46.922145399999998</v>
      </c>
      <c r="AI76">
        <v>2.3433383999999999</v>
      </c>
      <c r="AJ76">
        <v>0</v>
      </c>
      <c r="AK76">
        <v>15.41628</v>
      </c>
      <c r="AL76">
        <v>0</v>
      </c>
      <c r="AM76">
        <v>3.2392661714285707</v>
      </c>
      <c r="AN76">
        <v>0.84172000000000002</v>
      </c>
      <c r="AO76">
        <v>9.2905175999999994</v>
      </c>
      <c r="AP76">
        <v>0</v>
      </c>
      <c r="AQ76">
        <v>13.936929999999997</v>
      </c>
      <c r="AR76">
        <v>13.548287999999999</v>
      </c>
      <c r="AS76">
        <v>9.6986229600000016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28.028384386752627</v>
      </c>
      <c r="BB76">
        <f t="shared" si="1"/>
        <v>834.38345361197787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2.9457206387570132</v>
      </c>
      <c r="L77">
        <v>453.74321127340062</v>
      </c>
      <c r="M77">
        <v>13.807992650436381</v>
      </c>
      <c r="N77">
        <v>36.242780257285382</v>
      </c>
      <c r="O77">
        <v>0</v>
      </c>
      <c r="P77">
        <v>33.588957055214728</v>
      </c>
      <c r="Q77">
        <v>6.6907772511848345</v>
      </c>
      <c r="R77">
        <v>13.010515821550463</v>
      </c>
      <c r="S77">
        <v>8.1041278495887195</v>
      </c>
      <c r="T77">
        <v>0</v>
      </c>
      <c r="U77">
        <v>53.148674044685741</v>
      </c>
      <c r="V77">
        <v>6.3554087736789642</v>
      </c>
      <c r="W77">
        <v>10.679645641711229</v>
      </c>
      <c r="X77">
        <v>45.26151229780794</v>
      </c>
      <c r="Y77">
        <v>0</v>
      </c>
      <c r="Z77">
        <v>2.01070584</v>
      </c>
      <c r="AA77">
        <v>12.931030944</v>
      </c>
      <c r="AB77">
        <v>8.0811365439999996</v>
      </c>
      <c r="AC77">
        <v>8.9164694943999994</v>
      </c>
      <c r="AD77">
        <v>11.22633356</v>
      </c>
      <c r="AE77">
        <v>9.0533611999999977</v>
      </c>
      <c r="AF77">
        <v>2.7225000000000001</v>
      </c>
      <c r="AG77">
        <v>11.6320152</v>
      </c>
      <c r="AH77">
        <v>46.922145399999998</v>
      </c>
      <c r="AI77">
        <v>5.8583460000000009</v>
      </c>
      <c r="AJ77">
        <v>0</v>
      </c>
      <c r="AK77">
        <v>15.41628</v>
      </c>
      <c r="AL77">
        <v>0</v>
      </c>
      <c r="AM77">
        <v>3.2392661714285707</v>
      </c>
      <c r="AN77">
        <v>0.84172000000000002</v>
      </c>
      <c r="AO77">
        <v>9.2905175999999994</v>
      </c>
      <c r="AP77">
        <v>0</v>
      </c>
      <c r="AQ77">
        <v>14.574819999999999</v>
      </c>
      <c r="AR77">
        <v>13.548287999999999</v>
      </c>
      <c r="AS77">
        <v>9.6986229600000016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28.260143129539941</v>
      </c>
      <c r="BB77">
        <f t="shared" si="1"/>
        <v>841.28273933959053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2.9457206387570132</v>
      </c>
      <c r="L78">
        <v>453.74321127340062</v>
      </c>
      <c r="M78">
        <v>13.807992650436381</v>
      </c>
      <c r="N78">
        <v>36.242780257285382</v>
      </c>
      <c r="O78">
        <v>0</v>
      </c>
      <c r="P78">
        <v>33.588957055214728</v>
      </c>
      <c r="Q78">
        <v>6.6907772511848345</v>
      </c>
      <c r="R78">
        <v>13.010515821550463</v>
      </c>
      <c r="S78">
        <v>8.1041278495887195</v>
      </c>
      <c r="T78">
        <v>0</v>
      </c>
      <c r="U78">
        <v>53.148674044685741</v>
      </c>
      <c r="V78">
        <v>6.3554087736789642</v>
      </c>
      <c r="W78">
        <v>10.679645641711229</v>
      </c>
      <c r="X78">
        <v>45.26151229780794</v>
      </c>
      <c r="Y78">
        <v>0</v>
      </c>
      <c r="Z78">
        <v>4.0214116799999999</v>
      </c>
      <c r="AA78">
        <v>12.931030944</v>
      </c>
      <c r="AB78">
        <v>12.121704815999999</v>
      </c>
      <c r="AC78">
        <v>8.9164694943999994</v>
      </c>
      <c r="AD78">
        <v>11.22633356</v>
      </c>
      <c r="AE78">
        <v>10.234234399999997</v>
      </c>
      <c r="AF78">
        <v>5.4450000000000003</v>
      </c>
      <c r="AG78">
        <v>11.6320152</v>
      </c>
      <c r="AH78">
        <v>46.922145399999998</v>
      </c>
      <c r="AI78">
        <v>5.8583460000000009</v>
      </c>
      <c r="AJ78">
        <v>0</v>
      </c>
      <c r="AK78">
        <v>15.41628</v>
      </c>
      <c r="AL78">
        <v>0</v>
      </c>
      <c r="AM78">
        <v>3.2392661714285707</v>
      </c>
      <c r="AN78">
        <v>0.84172000000000002</v>
      </c>
      <c r="AO78">
        <v>9.2905175999999994</v>
      </c>
      <c r="AP78">
        <v>0</v>
      </c>
      <c r="AQ78">
        <v>18.692109999999996</v>
      </c>
      <c r="AR78">
        <v>13.548287999999999</v>
      </c>
      <c r="AS78">
        <v>9.6986229600000016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28.717481153527231</v>
      </c>
      <c r="BB78">
        <f t="shared" si="1"/>
        <v>854.89733862760329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2.9457206387570132</v>
      </c>
      <c r="L79">
        <v>453.74321127340062</v>
      </c>
      <c r="M79">
        <v>13.807992650436381</v>
      </c>
      <c r="N79">
        <v>36.242780257285382</v>
      </c>
      <c r="O79">
        <v>0</v>
      </c>
      <c r="P79">
        <v>33.588957055214728</v>
      </c>
      <c r="Q79">
        <v>6.6907772511848345</v>
      </c>
      <c r="R79">
        <v>13.010515821550463</v>
      </c>
      <c r="S79">
        <v>8.1041278495887195</v>
      </c>
      <c r="T79">
        <v>0</v>
      </c>
      <c r="U79">
        <v>53.148674044685741</v>
      </c>
      <c r="V79">
        <v>6.3554087736789642</v>
      </c>
      <c r="W79">
        <v>10.679645641711229</v>
      </c>
      <c r="X79">
        <v>45.26151229780794</v>
      </c>
      <c r="Y79">
        <v>0</v>
      </c>
      <c r="Z79">
        <v>6.032117519999999</v>
      </c>
      <c r="AA79">
        <v>12.931030944</v>
      </c>
      <c r="AB79">
        <v>12.555207079999997</v>
      </c>
      <c r="AC79">
        <v>9.3762988800000002</v>
      </c>
      <c r="AD79">
        <v>11.83425776</v>
      </c>
      <c r="AE79">
        <v>15.981150639999999</v>
      </c>
      <c r="AF79">
        <v>9.2564999999999991</v>
      </c>
      <c r="AG79">
        <v>11.6320152</v>
      </c>
      <c r="AH79">
        <v>47.459643660000005</v>
      </c>
      <c r="AI79">
        <v>7.0300152000000002</v>
      </c>
      <c r="AJ79">
        <v>0</v>
      </c>
      <c r="AK79">
        <v>15.41628</v>
      </c>
      <c r="AL79">
        <v>0</v>
      </c>
      <c r="AM79">
        <v>4.8588992571428555</v>
      </c>
      <c r="AN79">
        <v>0.84172000000000002</v>
      </c>
      <c r="AO79">
        <v>9.2905175999999994</v>
      </c>
      <c r="AP79">
        <v>0</v>
      </c>
      <c r="AQ79">
        <v>19.098039999999997</v>
      </c>
      <c r="AR79">
        <v>13.548287999999999</v>
      </c>
      <c r="AS79">
        <v>9.6986229600000016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29.263647542543119</v>
      </c>
      <c r="BB79">
        <f t="shared" si="1"/>
        <v>871.15628071390165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2.9457206387570132</v>
      </c>
      <c r="L80">
        <v>453.74321127340062</v>
      </c>
      <c r="M80">
        <v>13.807992650436381</v>
      </c>
      <c r="N80">
        <v>36.242780257285382</v>
      </c>
      <c r="O80">
        <v>0</v>
      </c>
      <c r="P80">
        <v>33.588957055214728</v>
      </c>
      <c r="Q80">
        <v>6.6907772511848345</v>
      </c>
      <c r="R80">
        <v>13.010515821550463</v>
      </c>
      <c r="S80">
        <v>8.1041278495887195</v>
      </c>
      <c r="T80">
        <v>0</v>
      </c>
      <c r="U80">
        <v>53.148674044685741</v>
      </c>
      <c r="V80">
        <v>6.3554087736789642</v>
      </c>
      <c r="W80">
        <v>10.679645641711229</v>
      </c>
      <c r="X80">
        <v>45.26151229780794</v>
      </c>
      <c r="Y80">
        <v>0</v>
      </c>
      <c r="Z80">
        <v>6.032117519999999</v>
      </c>
      <c r="AA80">
        <v>12.931030944</v>
      </c>
      <c r="AB80">
        <v>12.555207079999997</v>
      </c>
      <c r="AC80">
        <v>9.3762988800000002</v>
      </c>
      <c r="AD80">
        <v>11.83425776</v>
      </c>
      <c r="AE80">
        <v>15.981150639999999</v>
      </c>
      <c r="AF80">
        <v>9.2564999999999991</v>
      </c>
      <c r="AG80">
        <v>11.6320152</v>
      </c>
      <c r="AH80">
        <v>47.459643660000005</v>
      </c>
      <c r="AI80">
        <v>20.308932799999997</v>
      </c>
      <c r="AJ80">
        <v>0</v>
      </c>
      <c r="AK80">
        <v>15.41628</v>
      </c>
      <c r="AL80">
        <v>0</v>
      </c>
      <c r="AM80">
        <v>4.8588992571428555</v>
      </c>
      <c r="AN80">
        <v>0.84172000000000002</v>
      </c>
      <c r="AO80">
        <v>9.2905175999999994</v>
      </c>
      <c r="AP80">
        <v>0</v>
      </c>
      <c r="AQ80">
        <v>19.098039999999997</v>
      </c>
      <c r="AR80">
        <v>13.548287999999999</v>
      </c>
      <c r="AS80">
        <v>9.6986229600000016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29.695212364543117</v>
      </c>
      <c r="BB80">
        <f t="shared" si="1"/>
        <v>884.00363349190172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2.9457206387570132</v>
      </c>
      <c r="L81">
        <v>453.74321127340062</v>
      </c>
      <c r="M81">
        <v>13.807992650436381</v>
      </c>
      <c r="N81">
        <v>36.242780257285382</v>
      </c>
      <c r="O81">
        <v>0</v>
      </c>
      <c r="P81">
        <v>33.588957055214728</v>
      </c>
      <c r="Q81">
        <v>6.6907772511848345</v>
      </c>
      <c r="R81">
        <v>13.010515821550463</v>
      </c>
      <c r="S81">
        <v>8.1041278495887195</v>
      </c>
      <c r="T81">
        <v>0</v>
      </c>
      <c r="U81">
        <v>53.530240944228893</v>
      </c>
      <c r="V81">
        <v>6.3554087736789642</v>
      </c>
      <c r="W81">
        <v>10.679645641711229</v>
      </c>
      <c r="X81">
        <v>45.26151229780794</v>
      </c>
      <c r="Y81">
        <v>0</v>
      </c>
      <c r="Z81">
        <v>6.032117519999999</v>
      </c>
      <c r="AA81">
        <v>12.931030944</v>
      </c>
      <c r="AB81">
        <v>12.555207079999997</v>
      </c>
      <c r="AC81">
        <v>9.3762988800000002</v>
      </c>
      <c r="AD81">
        <v>11.83425776</v>
      </c>
      <c r="AE81">
        <v>15.981150639999999</v>
      </c>
      <c r="AF81">
        <v>9.2564999999999991</v>
      </c>
      <c r="AG81">
        <v>11.6320152</v>
      </c>
      <c r="AH81">
        <v>47.459643660000005</v>
      </c>
      <c r="AI81">
        <v>20.308932799999997</v>
      </c>
      <c r="AJ81">
        <v>0</v>
      </c>
      <c r="AK81">
        <v>15.41628</v>
      </c>
      <c r="AL81">
        <v>0</v>
      </c>
      <c r="AM81">
        <v>4.8588992571428555</v>
      </c>
      <c r="AN81">
        <v>0.84172000000000002</v>
      </c>
      <c r="AO81">
        <v>9.2905175999999994</v>
      </c>
      <c r="AP81">
        <v>0</v>
      </c>
      <c r="AQ81">
        <v>19.098039999999997</v>
      </c>
      <c r="AR81">
        <v>13.548287999999999</v>
      </c>
      <c r="AS81">
        <v>9.6986229600000016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29.70761336547465</v>
      </c>
      <c r="BB81">
        <f t="shared" si="1"/>
        <v>884.37279939051325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2.9457206387570132</v>
      </c>
      <c r="L82">
        <v>453.74321127340062</v>
      </c>
      <c r="M82">
        <v>13.807992650436381</v>
      </c>
      <c r="N82">
        <v>36.242780257285382</v>
      </c>
      <c r="O82">
        <v>0</v>
      </c>
      <c r="P82">
        <v>33.588957055214728</v>
      </c>
      <c r="Q82">
        <v>6.6907772511848345</v>
      </c>
      <c r="R82">
        <v>13.010515821550463</v>
      </c>
      <c r="S82">
        <v>8.1041278495887195</v>
      </c>
      <c r="T82">
        <v>0</v>
      </c>
      <c r="U82">
        <v>53.530240944228893</v>
      </c>
      <c r="V82">
        <v>6.3554087736789642</v>
      </c>
      <c r="W82">
        <v>10.679645641711229</v>
      </c>
      <c r="X82">
        <v>45.26151229780794</v>
      </c>
      <c r="Y82">
        <v>0</v>
      </c>
      <c r="Z82">
        <v>6.032117519999999</v>
      </c>
      <c r="AA82">
        <v>12.931030944</v>
      </c>
      <c r="AB82">
        <v>12.555207079999997</v>
      </c>
      <c r="AC82">
        <v>9.3762988800000002</v>
      </c>
      <c r="AD82">
        <v>11.83425776</v>
      </c>
      <c r="AE82">
        <v>15.981150639999999</v>
      </c>
      <c r="AF82">
        <v>9.2564999999999991</v>
      </c>
      <c r="AG82">
        <v>11.6320152</v>
      </c>
      <c r="AH82">
        <v>47.459643660000005</v>
      </c>
      <c r="AI82">
        <v>20.308932799999997</v>
      </c>
      <c r="AJ82">
        <v>0</v>
      </c>
      <c r="AK82">
        <v>15.41628</v>
      </c>
      <c r="AL82">
        <v>0</v>
      </c>
      <c r="AM82">
        <v>4.8588992571428555</v>
      </c>
      <c r="AN82">
        <v>0.84172000000000002</v>
      </c>
      <c r="AO82">
        <v>9.2905175999999994</v>
      </c>
      <c r="AP82">
        <v>0</v>
      </c>
      <c r="AQ82">
        <v>19.098039999999997</v>
      </c>
      <c r="AR82">
        <v>13.548287999999999</v>
      </c>
      <c r="AS82">
        <v>9.6986229600000016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29.70761336547465</v>
      </c>
      <c r="BB82">
        <f t="shared" si="1"/>
        <v>884.37279939051325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2.9457206387570132</v>
      </c>
      <c r="L83">
        <v>453.74321127340062</v>
      </c>
      <c r="M83">
        <v>13.807992650436381</v>
      </c>
      <c r="N83">
        <v>36.242780257285382</v>
      </c>
      <c r="O83">
        <v>0</v>
      </c>
      <c r="P83">
        <v>33.588957055214728</v>
      </c>
      <c r="Q83">
        <v>6.6907772511848345</v>
      </c>
      <c r="R83">
        <v>13.010515821550463</v>
      </c>
      <c r="S83">
        <v>8.1041278495887195</v>
      </c>
      <c r="T83">
        <v>0</v>
      </c>
      <c r="U83">
        <v>53.530240944228893</v>
      </c>
      <c r="V83">
        <v>6.3554087736789642</v>
      </c>
      <c r="W83">
        <v>10.679645641711229</v>
      </c>
      <c r="X83">
        <v>45.26151229780794</v>
      </c>
      <c r="Y83">
        <v>0</v>
      </c>
      <c r="Z83">
        <v>6.032117519999999</v>
      </c>
      <c r="AA83">
        <v>12.931030944</v>
      </c>
      <c r="AB83">
        <v>12.555207079999997</v>
      </c>
      <c r="AC83">
        <v>9.3762988800000002</v>
      </c>
      <c r="AD83">
        <v>11.83425776</v>
      </c>
      <c r="AE83">
        <v>15.981150639999999</v>
      </c>
      <c r="AF83">
        <v>9.2564999999999991</v>
      </c>
      <c r="AG83">
        <v>11.6320152</v>
      </c>
      <c r="AH83">
        <v>47.459643660000005</v>
      </c>
      <c r="AI83">
        <v>20.308932799999997</v>
      </c>
      <c r="AJ83">
        <v>0</v>
      </c>
      <c r="AK83">
        <v>15.41628</v>
      </c>
      <c r="AL83">
        <v>0</v>
      </c>
      <c r="AM83">
        <v>1.6196330857142853</v>
      </c>
      <c r="AN83">
        <v>0.84172000000000002</v>
      </c>
      <c r="AO83">
        <v>9.2905175999999994</v>
      </c>
      <c r="AP83">
        <v>0</v>
      </c>
      <c r="AQ83">
        <v>19.098039999999997</v>
      </c>
      <c r="AR83">
        <v>13.548287999999999</v>
      </c>
      <c r="AS83">
        <v>9.6986229600000016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29.602337276268301</v>
      </c>
      <c r="BB83">
        <f t="shared" si="1"/>
        <v>881.23880930829114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2.9457206387570132</v>
      </c>
      <c r="L84">
        <v>453.74321127340062</v>
      </c>
      <c r="M84">
        <v>13.807992650436381</v>
      </c>
      <c r="N84">
        <v>36.242780257285382</v>
      </c>
      <c r="O84">
        <v>0</v>
      </c>
      <c r="P84">
        <v>33.588957055214728</v>
      </c>
      <c r="Q84">
        <v>6.6907772511848345</v>
      </c>
      <c r="R84">
        <v>13.010515821550463</v>
      </c>
      <c r="S84">
        <v>8.1041278495887195</v>
      </c>
      <c r="T84">
        <v>0</v>
      </c>
      <c r="U84">
        <v>53.530240944228893</v>
      </c>
      <c r="V84">
        <v>6.3554087736789642</v>
      </c>
      <c r="W84">
        <v>10.679645641711229</v>
      </c>
      <c r="X84">
        <v>45.26151229780794</v>
      </c>
      <c r="Y84">
        <v>0</v>
      </c>
      <c r="Z84">
        <v>6.032117519999999</v>
      </c>
      <c r="AA84">
        <v>12.931030944</v>
      </c>
      <c r="AB84">
        <v>12.555207079999997</v>
      </c>
      <c r="AC84">
        <v>9.3762988800000002</v>
      </c>
      <c r="AD84">
        <v>11.83425776</v>
      </c>
      <c r="AE84">
        <v>15.981150639999999</v>
      </c>
      <c r="AF84">
        <v>9.2564999999999991</v>
      </c>
      <c r="AG84">
        <v>11.6320152</v>
      </c>
      <c r="AH84">
        <v>47.459643660000005</v>
      </c>
      <c r="AI84">
        <v>20.308932799999997</v>
      </c>
      <c r="AJ84">
        <v>0</v>
      </c>
      <c r="AK84">
        <v>15.41628</v>
      </c>
      <c r="AL84">
        <v>0</v>
      </c>
      <c r="AM84">
        <v>3.2392661714285707</v>
      </c>
      <c r="AN84">
        <v>0.84172000000000002</v>
      </c>
      <c r="AO84">
        <v>9.2905175999999994</v>
      </c>
      <c r="AP84">
        <v>0</v>
      </c>
      <c r="AQ84">
        <v>19.098039999999997</v>
      </c>
      <c r="AR84">
        <v>13.548287999999999</v>
      </c>
      <c r="AS84">
        <v>9.6986229600000016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29.654975320871479</v>
      </c>
      <c r="BB84">
        <f t="shared" si="1"/>
        <v>882.80580434940214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2.9457206387570132</v>
      </c>
      <c r="L85">
        <v>453.74321127340062</v>
      </c>
      <c r="M85">
        <v>13.807992650436381</v>
      </c>
      <c r="N85">
        <v>36.242780257285382</v>
      </c>
      <c r="O85">
        <v>0</v>
      </c>
      <c r="P85">
        <v>33.588957055214728</v>
      </c>
      <c r="Q85">
        <v>6.6907772511848345</v>
      </c>
      <c r="R85">
        <v>13.010515821550463</v>
      </c>
      <c r="S85">
        <v>8.1041278495887195</v>
      </c>
      <c r="T85">
        <v>0</v>
      </c>
      <c r="U85">
        <v>53.530240944228893</v>
      </c>
      <c r="V85">
        <v>6.3554087736789642</v>
      </c>
      <c r="W85">
        <v>10.679645641711229</v>
      </c>
      <c r="X85">
        <v>45.26151229780794</v>
      </c>
      <c r="Y85">
        <v>0</v>
      </c>
      <c r="Z85">
        <v>6.032117519999999</v>
      </c>
      <c r="AA85">
        <v>12.931030944</v>
      </c>
      <c r="AB85">
        <v>12.555207079999997</v>
      </c>
      <c r="AC85">
        <v>9.3762988800000002</v>
      </c>
      <c r="AD85">
        <v>11.83425776</v>
      </c>
      <c r="AE85">
        <v>15.981150639999999</v>
      </c>
      <c r="AF85">
        <v>9.2564999999999991</v>
      </c>
      <c r="AG85">
        <v>11.6320152</v>
      </c>
      <c r="AH85">
        <v>47.459643660000005</v>
      </c>
      <c r="AI85">
        <v>20.308932799999997</v>
      </c>
      <c r="AJ85">
        <v>0</v>
      </c>
      <c r="AK85">
        <v>15.41628</v>
      </c>
      <c r="AL85">
        <v>0</v>
      </c>
      <c r="AM85">
        <v>4.8588992571428555</v>
      </c>
      <c r="AN85">
        <v>0.84172000000000002</v>
      </c>
      <c r="AO85">
        <v>9.2905175999999994</v>
      </c>
      <c r="AP85">
        <v>0</v>
      </c>
      <c r="AQ85">
        <v>19.098039999999997</v>
      </c>
      <c r="AR85">
        <v>13.548287999999999</v>
      </c>
      <c r="AS85">
        <v>9.6986229600000016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29.70761336547465</v>
      </c>
      <c r="BB85">
        <f t="shared" si="1"/>
        <v>884.37279939051325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2.9457206387570132</v>
      </c>
      <c r="L86">
        <v>453.74321127340062</v>
      </c>
      <c r="M86">
        <v>13.807992650436381</v>
      </c>
      <c r="N86">
        <v>36.242780257285382</v>
      </c>
      <c r="O86">
        <v>0</v>
      </c>
      <c r="P86">
        <v>33.588957055214728</v>
      </c>
      <c r="Q86">
        <v>6.6907772511848345</v>
      </c>
      <c r="R86">
        <v>13.010515821550463</v>
      </c>
      <c r="S86">
        <v>8.1041278495887195</v>
      </c>
      <c r="T86">
        <v>0</v>
      </c>
      <c r="U86">
        <v>53.530240944228893</v>
      </c>
      <c r="V86">
        <v>6.3554087736789642</v>
      </c>
      <c r="W86">
        <v>10.679645641711229</v>
      </c>
      <c r="X86">
        <v>45.26151229780794</v>
      </c>
      <c r="Y86">
        <v>0</v>
      </c>
      <c r="Z86">
        <v>6.032117519999999</v>
      </c>
      <c r="AA86">
        <v>12.931030944</v>
      </c>
      <c r="AB86">
        <v>12.555207079999997</v>
      </c>
      <c r="AC86">
        <v>9.3762988800000002</v>
      </c>
      <c r="AD86">
        <v>11.83425776</v>
      </c>
      <c r="AE86">
        <v>15.981150639999999</v>
      </c>
      <c r="AF86">
        <v>9.2564999999999991</v>
      </c>
      <c r="AG86">
        <v>11.6320152</v>
      </c>
      <c r="AH86">
        <v>47.459643660000005</v>
      </c>
      <c r="AI86">
        <v>7.0300152000000002</v>
      </c>
      <c r="AJ86">
        <v>0</v>
      </c>
      <c r="AK86">
        <v>15.41628</v>
      </c>
      <c r="AL86">
        <v>0</v>
      </c>
      <c r="AM86">
        <v>4.8588992571428555</v>
      </c>
      <c r="AN86">
        <v>0.84172000000000002</v>
      </c>
      <c r="AO86">
        <v>9.2905175999999994</v>
      </c>
      <c r="AP86">
        <v>0</v>
      </c>
      <c r="AQ86">
        <v>19.098039999999997</v>
      </c>
      <c r="AR86">
        <v>13.548287999999999</v>
      </c>
      <c r="AS86">
        <v>9.6986229600000016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29.276048543474651</v>
      </c>
      <c r="BB86">
        <f t="shared" si="1"/>
        <v>871.52544661251329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2.9457206387570132</v>
      </c>
      <c r="L87">
        <v>453.74321127340062</v>
      </c>
      <c r="M87">
        <v>13.807992650436381</v>
      </c>
      <c r="N87">
        <v>36.242780257285382</v>
      </c>
      <c r="O87">
        <v>0</v>
      </c>
      <c r="P87">
        <v>33.588957055214728</v>
      </c>
      <c r="Q87">
        <v>6.6907772511848345</v>
      </c>
      <c r="R87">
        <v>13.010515821550463</v>
      </c>
      <c r="S87">
        <v>8.1041278495887195</v>
      </c>
      <c r="T87">
        <v>0</v>
      </c>
      <c r="U87">
        <v>53.530240944228893</v>
      </c>
      <c r="V87">
        <v>6.3554087736789642</v>
      </c>
      <c r="W87">
        <v>10.679645641711229</v>
      </c>
      <c r="X87">
        <v>45.26151229780794</v>
      </c>
      <c r="Y87">
        <v>0</v>
      </c>
      <c r="Z87">
        <v>6.032117519999999</v>
      </c>
      <c r="AA87">
        <v>12.931030944</v>
      </c>
      <c r="AB87">
        <v>12.121704815999999</v>
      </c>
      <c r="AC87">
        <v>8.9164694943999994</v>
      </c>
      <c r="AD87">
        <v>11.22633356</v>
      </c>
      <c r="AE87">
        <v>15.1671353808</v>
      </c>
      <c r="AF87">
        <v>5.7474999999999996</v>
      </c>
      <c r="AG87">
        <v>11.6320152</v>
      </c>
      <c r="AH87">
        <v>46.922145399999998</v>
      </c>
      <c r="AI87">
        <v>4.2961203999999995</v>
      </c>
      <c r="AJ87">
        <v>0</v>
      </c>
      <c r="AK87">
        <v>15.41628</v>
      </c>
      <c r="AL87">
        <v>0</v>
      </c>
      <c r="AM87">
        <v>4.8588992571428555</v>
      </c>
      <c r="AN87">
        <v>0.84172000000000002</v>
      </c>
      <c r="AO87">
        <v>9.2905175999999994</v>
      </c>
      <c r="AP87">
        <v>0</v>
      </c>
      <c r="AQ87">
        <v>19.098039999999997</v>
      </c>
      <c r="AR87">
        <v>13.548287999999999</v>
      </c>
      <c r="AS87">
        <v>9.6986229600000016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28.980439349074651</v>
      </c>
      <c r="BB87">
        <f t="shared" si="1"/>
        <v>862.72539163811325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2.9457206387570132</v>
      </c>
      <c r="L88">
        <v>453.74321127340062</v>
      </c>
      <c r="M88">
        <v>13.807992650436381</v>
      </c>
      <c r="N88">
        <v>36.242780257285382</v>
      </c>
      <c r="O88">
        <v>0</v>
      </c>
      <c r="P88">
        <v>33.588957055214728</v>
      </c>
      <c r="Q88">
        <v>6.6907772511848345</v>
      </c>
      <c r="R88">
        <v>13.010515821550463</v>
      </c>
      <c r="S88">
        <v>8.1041278495887195</v>
      </c>
      <c r="T88">
        <v>0</v>
      </c>
      <c r="U88">
        <v>53.530240944228893</v>
      </c>
      <c r="V88">
        <v>6.3554087736789642</v>
      </c>
      <c r="W88">
        <v>10.679645641711229</v>
      </c>
      <c r="X88">
        <v>45.26151229780794</v>
      </c>
      <c r="Y88">
        <v>0</v>
      </c>
      <c r="Z88">
        <v>6.032117519999999</v>
      </c>
      <c r="AA88">
        <v>12.931030944</v>
      </c>
      <c r="AB88">
        <v>12.121704815999999</v>
      </c>
      <c r="AC88">
        <v>8.9164694943999994</v>
      </c>
      <c r="AD88">
        <v>11.22633356</v>
      </c>
      <c r="AE88">
        <v>15.1671353808</v>
      </c>
      <c r="AF88">
        <v>5.7474999999999996</v>
      </c>
      <c r="AG88">
        <v>11.6320152</v>
      </c>
      <c r="AH88">
        <v>46.922145399999998</v>
      </c>
      <c r="AI88">
        <v>4.2961203999999995</v>
      </c>
      <c r="AJ88">
        <v>0</v>
      </c>
      <c r="AK88">
        <v>15.41628</v>
      </c>
      <c r="AL88">
        <v>0</v>
      </c>
      <c r="AM88">
        <v>4.8588992571428555</v>
      </c>
      <c r="AN88">
        <v>0.84172000000000002</v>
      </c>
      <c r="AO88">
        <v>9.2905175999999994</v>
      </c>
      <c r="AP88">
        <v>0</v>
      </c>
      <c r="AQ88">
        <v>19.098039999999997</v>
      </c>
      <c r="AR88">
        <v>13.548287999999999</v>
      </c>
      <c r="AS88">
        <v>9.6986229600000016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28.980439349074651</v>
      </c>
      <c r="BB88">
        <f t="shared" si="1"/>
        <v>862.72539163811325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2.9457206387570132</v>
      </c>
      <c r="L89">
        <v>453.74321127340062</v>
      </c>
      <c r="M89">
        <v>13.807992650436381</v>
      </c>
      <c r="N89">
        <v>36.242780257285382</v>
      </c>
      <c r="O89">
        <v>0</v>
      </c>
      <c r="P89">
        <v>33.588957055214728</v>
      </c>
      <c r="Q89">
        <v>6.6907772511848345</v>
      </c>
      <c r="R89">
        <v>13.010515821550463</v>
      </c>
      <c r="S89">
        <v>8.1041278495887195</v>
      </c>
      <c r="T89">
        <v>0</v>
      </c>
      <c r="U89">
        <v>53.530240944228893</v>
      </c>
      <c r="V89">
        <v>6.3554087736789642</v>
      </c>
      <c r="W89">
        <v>10.679645641711229</v>
      </c>
      <c r="X89">
        <v>45.26151229780794</v>
      </c>
      <c r="Y89">
        <v>0</v>
      </c>
      <c r="Z89">
        <v>6.032117519999999</v>
      </c>
      <c r="AA89">
        <v>12.931030944</v>
      </c>
      <c r="AB89">
        <v>12.121704815999999</v>
      </c>
      <c r="AC89">
        <v>8.9164694943999994</v>
      </c>
      <c r="AD89">
        <v>11.22633356</v>
      </c>
      <c r="AE89">
        <v>15.1671353808</v>
      </c>
      <c r="AF89">
        <v>5.7474999999999996</v>
      </c>
      <c r="AG89">
        <v>11.6320152</v>
      </c>
      <c r="AH89">
        <v>46.922145399999998</v>
      </c>
      <c r="AI89">
        <v>4.2961203999999995</v>
      </c>
      <c r="AJ89">
        <v>0</v>
      </c>
      <c r="AK89">
        <v>15.41628</v>
      </c>
      <c r="AL89">
        <v>0</v>
      </c>
      <c r="AM89">
        <v>4.8588992571428555</v>
      </c>
      <c r="AN89">
        <v>0.84172000000000002</v>
      </c>
      <c r="AO89">
        <v>9.2905175999999994</v>
      </c>
      <c r="AP89">
        <v>0</v>
      </c>
      <c r="AQ89">
        <v>19.098039999999997</v>
      </c>
      <c r="AR89">
        <v>13.548287999999999</v>
      </c>
      <c r="AS89">
        <v>9.6986229600000016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28.980439349074651</v>
      </c>
      <c r="BB89">
        <f t="shared" si="1"/>
        <v>862.72539163811325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2.9457206387570132</v>
      </c>
      <c r="L90">
        <v>457.66049321127343</v>
      </c>
      <c r="M90">
        <v>13.807992650436381</v>
      </c>
      <c r="N90">
        <v>36.242780257285382</v>
      </c>
      <c r="O90">
        <v>0</v>
      </c>
      <c r="P90">
        <v>33.588957055214728</v>
      </c>
      <c r="Q90">
        <v>6.6907772511848345</v>
      </c>
      <c r="R90">
        <v>13.010515821550463</v>
      </c>
      <c r="S90">
        <v>8.1041278495887195</v>
      </c>
      <c r="T90">
        <v>0</v>
      </c>
      <c r="U90">
        <v>53.530240944228893</v>
      </c>
      <c r="V90">
        <v>6.3554087736789642</v>
      </c>
      <c r="W90">
        <v>10.679645641711229</v>
      </c>
      <c r="X90">
        <v>45.26151229780794</v>
      </c>
      <c r="Y90">
        <v>0</v>
      </c>
      <c r="Z90">
        <v>6.032117519999999</v>
      </c>
      <c r="AA90">
        <v>12.931030944</v>
      </c>
      <c r="AB90">
        <v>12.121704815999999</v>
      </c>
      <c r="AC90">
        <v>8.9164694943999994</v>
      </c>
      <c r="AD90">
        <v>11.22633356</v>
      </c>
      <c r="AE90">
        <v>15.1671353808</v>
      </c>
      <c r="AF90">
        <v>5.7474999999999996</v>
      </c>
      <c r="AG90">
        <v>11.6320152</v>
      </c>
      <c r="AH90">
        <v>46.922145399999998</v>
      </c>
      <c r="AI90">
        <v>4.2961203999999995</v>
      </c>
      <c r="AJ90">
        <v>0</v>
      </c>
      <c r="AK90">
        <v>15.41628</v>
      </c>
      <c r="AL90">
        <v>0</v>
      </c>
      <c r="AM90">
        <v>4.8588992571428555</v>
      </c>
      <c r="AN90">
        <v>0.84172000000000002</v>
      </c>
      <c r="AO90">
        <v>9.2905175999999994</v>
      </c>
      <c r="AP90">
        <v>0</v>
      </c>
      <c r="AQ90">
        <v>19.098039999999997</v>
      </c>
      <c r="AR90">
        <v>13.548287999999999</v>
      </c>
      <c r="AS90">
        <v>9.6986229600000016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29.107751010556079</v>
      </c>
      <c r="BB90">
        <f t="shared" si="1"/>
        <v>866.51536191450464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2.9457206387570132</v>
      </c>
      <c r="L91">
        <v>460.0687430569842</v>
      </c>
      <c r="M91">
        <v>13.807992650436381</v>
      </c>
      <c r="N91">
        <v>36.242780257285382</v>
      </c>
      <c r="O91">
        <v>0</v>
      </c>
      <c r="P91">
        <v>33.588957055214728</v>
      </c>
      <c r="Q91">
        <v>6.6907772511848345</v>
      </c>
      <c r="R91">
        <v>13.010515821550463</v>
      </c>
      <c r="S91">
        <v>8.1041278495887195</v>
      </c>
      <c r="T91">
        <v>0</v>
      </c>
      <c r="U91">
        <v>53.530240944228893</v>
      </c>
      <c r="V91">
        <v>6.3554087736789642</v>
      </c>
      <c r="W91">
        <v>10.679645641711229</v>
      </c>
      <c r="X91">
        <v>45.26151229780794</v>
      </c>
      <c r="Y91">
        <v>0</v>
      </c>
      <c r="Z91">
        <v>6.032117519999999</v>
      </c>
      <c r="AA91">
        <v>12.931030944</v>
      </c>
      <c r="AB91">
        <v>12.555207079999997</v>
      </c>
      <c r="AC91">
        <v>9.3762988800000002</v>
      </c>
      <c r="AD91">
        <v>11.83425776</v>
      </c>
      <c r="AE91">
        <v>15.981150639999999</v>
      </c>
      <c r="AF91">
        <v>9.2564999999999991</v>
      </c>
      <c r="AG91">
        <v>11.6320152</v>
      </c>
      <c r="AH91">
        <v>47.459643660000005</v>
      </c>
      <c r="AI91">
        <v>4.2961203999999995</v>
      </c>
      <c r="AJ91">
        <v>0</v>
      </c>
      <c r="AK91">
        <v>15.41628</v>
      </c>
      <c r="AL91">
        <v>0</v>
      </c>
      <c r="AM91">
        <v>4.8588992571428555</v>
      </c>
      <c r="AN91">
        <v>0.84172000000000002</v>
      </c>
      <c r="AO91">
        <v>9.2905175999999994</v>
      </c>
      <c r="AP91">
        <v>0</v>
      </c>
      <c r="AQ91">
        <v>19.098039999999997</v>
      </c>
      <c r="AR91">
        <v>13.548287999999999</v>
      </c>
      <c r="AS91">
        <v>9.6986229600000016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29.392776896419889</v>
      </c>
      <c r="BB91">
        <f t="shared" si="1"/>
        <v>875.00035524315149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2.9457206387570132</v>
      </c>
      <c r="L92">
        <v>460.93391153152294</v>
      </c>
      <c r="M92">
        <v>13.807992650436381</v>
      </c>
      <c r="N92">
        <v>36.242780257285382</v>
      </c>
      <c r="O92">
        <v>0</v>
      </c>
      <c r="P92">
        <v>33.588957055214728</v>
      </c>
      <c r="Q92">
        <v>6.6907772511848345</v>
      </c>
      <c r="R92">
        <v>13.010515821550463</v>
      </c>
      <c r="S92">
        <v>8.1041278495887195</v>
      </c>
      <c r="T92">
        <v>0</v>
      </c>
      <c r="U92">
        <v>53.530240944228893</v>
      </c>
      <c r="V92">
        <v>6.3554087736789642</v>
      </c>
      <c r="W92">
        <v>10.679645641711229</v>
      </c>
      <c r="X92">
        <v>45.26151229780794</v>
      </c>
      <c r="Y92">
        <v>0</v>
      </c>
      <c r="Z92">
        <v>6.032117519999999</v>
      </c>
      <c r="AA92">
        <v>12.931030944</v>
      </c>
      <c r="AB92">
        <v>12.555207079999997</v>
      </c>
      <c r="AC92">
        <v>9.3762988800000002</v>
      </c>
      <c r="AD92">
        <v>11.83425776</v>
      </c>
      <c r="AE92">
        <v>15.981150639999999</v>
      </c>
      <c r="AF92">
        <v>9.2564999999999991</v>
      </c>
      <c r="AG92">
        <v>11.6320152</v>
      </c>
      <c r="AH92">
        <v>47.459643660000005</v>
      </c>
      <c r="AI92">
        <v>4.2961203999999995</v>
      </c>
      <c r="AJ92">
        <v>0</v>
      </c>
      <c r="AK92">
        <v>15.41628</v>
      </c>
      <c r="AL92">
        <v>0</v>
      </c>
      <c r="AM92">
        <v>4.8588992571428555</v>
      </c>
      <c r="AN92">
        <v>0.84172000000000002</v>
      </c>
      <c r="AO92">
        <v>9.2905175999999994</v>
      </c>
      <c r="AP92">
        <v>0</v>
      </c>
      <c r="AQ92">
        <v>19.098039999999997</v>
      </c>
      <c r="AR92">
        <v>13.548287999999999</v>
      </c>
      <c r="AS92">
        <v>9.6986229600000016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29.420894871511109</v>
      </c>
      <c r="BB92">
        <f t="shared" si="1"/>
        <v>875.83740574259912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2.9457206387570132</v>
      </c>
      <c r="L93">
        <v>460.93391153152294</v>
      </c>
      <c r="M93">
        <v>13.807992650436381</v>
      </c>
      <c r="N93">
        <v>36.242780257285382</v>
      </c>
      <c r="O93">
        <v>0</v>
      </c>
      <c r="P93">
        <v>33.588957055214728</v>
      </c>
      <c r="Q93">
        <v>6.6907772511848345</v>
      </c>
      <c r="R93">
        <v>13.010515821550463</v>
      </c>
      <c r="S93">
        <v>8.1041278495887195</v>
      </c>
      <c r="T93">
        <v>0</v>
      </c>
      <c r="U93">
        <v>53.530240944228893</v>
      </c>
      <c r="V93">
        <v>6.3554087736789642</v>
      </c>
      <c r="W93">
        <v>10.679645641711229</v>
      </c>
      <c r="X93">
        <v>45.26151229780794</v>
      </c>
      <c r="Y93">
        <v>0</v>
      </c>
      <c r="Z93">
        <v>6.032117519999999</v>
      </c>
      <c r="AA93">
        <v>12.931030944</v>
      </c>
      <c r="AB93">
        <v>12.555207079999997</v>
      </c>
      <c r="AC93">
        <v>9.3762988800000002</v>
      </c>
      <c r="AD93">
        <v>11.83425776</v>
      </c>
      <c r="AE93">
        <v>15.981150639999999</v>
      </c>
      <c r="AF93">
        <v>9.2564999999999991</v>
      </c>
      <c r="AG93">
        <v>11.6320152</v>
      </c>
      <c r="AH93">
        <v>47.459643660000005</v>
      </c>
      <c r="AI93">
        <v>4.2961203999999995</v>
      </c>
      <c r="AJ93">
        <v>0</v>
      </c>
      <c r="AK93">
        <v>15.41628</v>
      </c>
      <c r="AL93">
        <v>0</v>
      </c>
      <c r="AM93">
        <v>4.8588992571428555</v>
      </c>
      <c r="AN93">
        <v>0.84172000000000002</v>
      </c>
      <c r="AO93">
        <v>9.2905175999999994</v>
      </c>
      <c r="AP93">
        <v>0</v>
      </c>
      <c r="AQ93">
        <v>19.098039999999997</v>
      </c>
      <c r="AR93">
        <v>13.548287999999999</v>
      </c>
      <c r="AS93">
        <v>9.6986229600000016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29.420894871511109</v>
      </c>
      <c r="BB93">
        <f t="shared" si="1"/>
        <v>875.83740574259912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2.9457206387570132</v>
      </c>
      <c r="L94">
        <v>460.93391153152294</v>
      </c>
      <c r="M94">
        <v>13.807992650436381</v>
      </c>
      <c r="N94">
        <v>36.242780257285382</v>
      </c>
      <c r="O94">
        <v>0</v>
      </c>
      <c r="P94">
        <v>33.588957055214728</v>
      </c>
      <c r="Q94">
        <v>6.6907772511848345</v>
      </c>
      <c r="R94">
        <v>13.010515821550463</v>
      </c>
      <c r="S94">
        <v>8.1041278495887195</v>
      </c>
      <c r="T94">
        <v>0</v>
      </c>
      <c r="U94">
        <v>53.530240944228893</v>
      </c>
      <c r="V94">
        <v>6.3554087736789642</v>
      </c>
      <c r="W94">
        <v>10.679645641711229</v>
      </c>
      <c r="X94">
        <v>45.26151229780794</v>
      </c>
      <c r="Y94">
        <v>0</v>
      </c>
      <c r="Z94">
        <v>6.032117519999999</v>
      </c>
      <c r="AA94">
        <v>12.931030944</v>
      </c>
      <c r="AB94">
        <v>12.555207079999997</v>
      </c>
      <c r="AC94">
        <v>9.3762988800000002</v>
      </c>
      <c r="AD94">
        <v>11.83425776</v>
      </c>
      <c r="AE94">
        <v>15.981150639999999</v>
      </c>
      <c r="AF94">
        <v>9.2564999999999991</v>
      </c>
      <c r="AG94">
        <v>11.6320152</v>
      </c>
      <c r="AH94">
        <v>47.459643660000005</v>
      </c>
      <c r="AI94">
        <v>4.2961203999999995</v>
      </c>
      <c r="AJ94">
        <v>0</v>
      </c>
      <c r="AK94">
        <v>15.41628</v>
      </c>
      <c r="AL94">
        <v>0</v>
      </c>
      <c r="AM94">
        <v>4.8588992571428555</v>
      </c>
      <c r="AN94">
        <v>0.84172000000000002</v>
      </c>
      <c r="AO94">
        <v>9.2905175999999994</v>
      </c>
      <c r="AP94">
        <v>0</v>
      </c>
      <c r="AQ94">
        <v>19.098039999999997</v>
      </c>
      <c r="AR94">
        <v>13.548287999999999</v>
      </c>
      <c r="AS94">
        <v>9.6986229600000016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29.420894871511109</v>
      </c>
      <c r="BB94">
        <f t="shared" si="1"/>
        <v>875.83740574259912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2.9441272519101971</v>
      </c>
      <c r="L95">
        <v>460.93391153152294</v>
      </c>
      <c r="M95">
        <v>13.807992650436381</v>
      </c>
      <c r="N95">
        <v>36.242780257285382</v>
      </c>
      <c r="O95">
        <v>0</v>
      </c>
      <c r="P95">
        <v>33.588957055214728</v>
      </c>
      <c r="Q95">
        <v>6.6907772511848345</v>
      </c>
      <c r="R95">
        <v>13.010515821550463</v>
      </c>
      <c r="S95">
        <v>8.1041278495887195</v>
      </c>
      <c r="T95">
        <v>0</v>
      </c>
      <c r="U95">
        <v>53.530240944228893</v>
      </c>
      <c r="V95">
        <v>6.3554087736789642</v>
      </c>
      <c r="W95">
        <v>10.679645641711229</v>
      </c>
      <c r="X95">
        <v>45.26151229780794</v>
      </c>
      <c r="Y95">
        <v>0</v>
      </c>
      <c r="Z95">
        <v>6.032117519999999</v>
      </c>
      <c r="AA95">
        <v>12.931030944</v>
      </c>
      <c r="AB95">
        <v>12.121704815999999</v>
      </c>
      <c r="AC95">
        <v>8.9164694943999994</v>
      </c>
      <c r="AD95">
        <v>11.22633356</v>
      </c>
      <c r="AE95">
        <v>15.1671353808</v>
      </c>
      <c r="AF95">
        <v>2.7829999999999986</v>
      </c>
      <c r="AG95">
        <v>11.6320152</v>
      </c>
      <c r="AH95">
        <v>46.922145399999998</v>
      </c>
      <c r="AI95">
        <v>4.2961203999999995</v>
      </c>
      <c r="AJ95">
        <v>0</v>
      </c>
      <c r="AK95">
        <v>15.41628</v>
      </c>
      <c r="AL95">
        <v>0</v>
      </c>
      <c r="AM95">
        <v>3.2392661714285707</v>
      </c>
      <c r="AN95">
        <v>0.84172000000000002</v>
      </c>
      <c r="AO95">
        <v>9.2905175999999994</v>
      </c>
      <c r="AP95">
        <v>0</v>
      </c>
      <c r="AQ95">
        <v>19.098039999999997</v>
      </c>
      <c r="AR95">
        <v>13.548287999999999</v>
      </c>
      <c r="AS95">
        <v>9.6986229600000016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29.065101024164065</v>
      </c>
      <c r="BB95">
        <f t="shared" si="1"/>
        <v>865.24570374858513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2.9443051694074285</v>
      </c>
      <c r="L96">
        <v>460.93391153152294</v>
      </c>
      <c r="M96">
        <v>13.807992650436381</v>
      </c>
      <c r="N96">
        <v>36.242780257285382</v>
      </c>
      <c r="O96">
        <v>0</v>
      </c>
      <c r="P96">
        <v>33.588957055214728</v>
      </c>
      <c r="Q96">
        <v>6.6907772511848345</v>
      </c>
      <c r="R96">
        <v>13.010515821550463</v>
      </c>
      <c r="S96">
        <v>8.1041278495887195</v>
      </c>
      <c r="T96">
        <v>0</v>
      </c>
      <c r="U96">
        <v>53.530240944228893</v>
      </c>
      <c r="V96">
        <v>6.3554087736789642</v>
      </c>
      <c r="W96">
        <v>10.679645641711229</v>
      </c>
      <c r="X96">
        <v>45.26151229780794</v>
      </c>
      <c r="Y96">
        <v>0</v>
      </c>
      <c r="Z96">
        <v>6.032117519999999</v>
      </c>
      <c r="AA96">
        <v>12.931030944</v>
      </c>
      <c r="AB96">
        <v>12.121704815999999</v>
      </c>
      <c r="AC96">
        <v>8.9164694943999994</v>
      </c>
      <c r="AD96">
        <v>11.22633356</v>
      </c>
      <c r="AE96">
        <v>15.1671353808</v>
      </c>
      <c r="AF96">
        <v>2.7225000000000001</v>
      </c>
      <c r="AG96">
        <v>11.6320152</v>
      </c>
      <c r="AH96">
        <v>46.922145399999998</v>
      </c>
      <c r="AI96">
        <v>4.2961203999999995</v>
      </c>
      <c r="AJ96">
        <v>0</v>
      </c>
      <c r="AK96">
        <v>15.41628</v>
      </c>
      <c r="AL96">
        <v>0</v>
      </c>
      <c r="AM96">
        <v>3.2392661714285707</v>
      </c>
      <c r="AN96">
        <v>0.84172000000000002</v>
      </c>
      <c r="AO96">
        <v>9.2905175999999994</v>
      </c>
      <c r="AP96">
        <v>0</v>
      </c>
      <c r="AQ96">
        <v>19.098039999999997</v>
      </c>
      <c r="AR96">
        <v>13.548287999999999</v>
      </c>
      <c r="AS96">
        <v>9.6986229600000016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29.063140556476938</v>
      </c>
      <c r="BB96">
        <f t="shared" si="1"/>
        <v>865.18734213376945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2.9441272519101971</v>
      </c>
      <c r="L97">
        <v>460.93391153152294</v>
      </c>
      <c r="M97">
        <v>13.807992650436381</v>
      </c>
      <c r="N97">
        <v>36.242780257285382</v>
      </c>
      <c r="O97">
        <v>0</v>
      </c>
      <c r="P97">
        <v>33.588957055214728</v>
      </c>
      <c r="Q97">
        <v>6.6907772511848345</v>
      </c>
      <c r="R97">
        <v>13.010515821550463</v>
      </c>
      <c r="S97">
        <v>8.1041278495887195</v>
      </c>
      <c r="T97">
        <v>0</v>
      </c>
      <c r="U97">
        <v>53.530240944228893</v>
      </c>
      <c r="V97">
        <v>6.3554087736789642</v>
      </c>
      <c r="W97">
        <v>10.679645641711229</v>
      </c>
      <c r="X97">
        <v>45.26151229780794</v>
      </c>
      <c r="Y97">
        <v>0</v>
      </c>
      <c r="Z97">
        <v>6.032117519999999</v>
      </c>
      <c r="AA97">
        <v>12.931030944</v>
      </c>
      <c r="AB97">
        <v>12.121704815999999</v>
      </c>
      <c r="AC97">
        <v>8.9164694943999994</v>
      </c>
      <c r="AD97">
        <v>11.22633356</v>
      </c>
      <c r="AE97">
        <v>15.1671353808</v>
      </c>
      <c r="AF97">
        <v>2.7225000000000001</v>
      </c>
      <c r="AG97">
        <v>11.6320152</v>
      </c>
      <c r="AH97">
        <v>46.922145399999998</v>
      </c>
      <c r="AI97">
        <v>4.2961203999999995</v>
      </c>
      <c r="AJ97">
        <v>0</v>
      </c>
      <c r="AK97">
        <v>15.41628</v>
      </c>
      <c r="AL97">
        <v>0</v>
      </c>
      <c r="AM97">
        <v>3.2392661714285707</v>
      </c>
      <c r="AN97">
        <v>0.84172000000000002</v>
      </c>
      <c r="AO97">
        <v>9.2905175999999994</v>
      </c>
      <c r="AP97">
        <v>0</v>
      </c>
      <c r="AQ97">
        <v>19.098039999999997</v>
      </c>
      <c r="AR97">
        <v>13.548287999999999</v>
      </c>
      <c r="AS97">
        <v>9.6986229600000016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29.063134774164062</v>
      </c>
      <c r="BB97">
        <f t="shared" si="1"/>
        <v>865.18716999858509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2.944278438917233</v>
      </c>
      <c r="L98">
        <v>460.93391153152294</v>
      </c>
      <c r="M98">
        <v>13.807992650436381</v>
      </c>
      <c r="N98">
        <v>36.242780257285382</v>
      </c>
      <c r="O98">
        <v>0</v>
      </c>
      <c r="P98">
        <v>33.588957055214728</v>
      </c>
      <c r="Q98">
        <v>6.6907772511848345</v>
      </c>
      <c r="R98">
        <v>13.010515821550463</v>
      </c>
      <c r="S98">
        <v>8.1041278495887195</v>
      </c>
      <c r="T98">
        <v>0</v>
      </c>
      <c r="U98">
        <v>53.530240944228893</v>
      </c>
      <c r="V98">
        <v>6.3554087736789642</v>
      </c>
      <c r="W98">
        <v>10.679645641711229</v>
      </c>
      <c r="X98">
        <v>45.26151229780794</v>
      </c>
      <c r="Y98">
        <v>0</v>
      </c>
      <c r="Z98">
        <v>6.032117519999999</v>
      </c>
      <c r="AA98">
        <v>12.931030944</v>
      </c>
      <c r="AB98">
        <v>12.121704815999999</v>
      </c>
      <c r="AC98">
        <v>8.9164694943999994</v>
      </c>
      <c r="AD98">
        <v>11.22633356</v>
      </c>
      <c r="AE98">
        <v>15.1671353808</v>
      </c>
      <c r="AF98">
        <v>2.7225000000000001</v>
      </c>
      <c r="AG98">
        <v>11.6320152</v>
      </c>
      <c r="AH98">
        <v>46.922145399999998</v>
      </c>
      <c r="AI98">
        <v>4.2961203999999995</v>
      </c>
      <c r="AJ98">
        <v>0</v>
      </c>
      <c r="AK98">
        <v>15.41628</v>
      </c>
      <c r="AL98">
        <v>0</v>
      </c>
      <c r="AM98">
        <v>3.2392661714285707</v>
      </c>
      <c r="AN98">
        <v>0.84172000000000002</v>
      </c>
      <c r="AO98">
        <v>9.2905175999999994</v>
      </c>
      <c r="AP98">
        <v>0</v>
      </c>
      <c r="AQ98">
        <v>19.098039999999997</v>
      </c>
      <c r="AR98">
        <v>13.548287999999999</v>
      </c>
      <c r="AS98">
        <v>9.6986229600000016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29.063139687736879</v>
      </c>
      <c r="BB98">
        <f t="shared" si="1"/>
        <v>865.1873162720193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5.37582586073337E-2</v>
      </c>
      <c r="L99">
        <f t="shared" si="2"/>
        <v>9.056135777072539</v>
      </c>
      <c r="M99">
        <f t="shared" si="2"/>
        <v>0.33139182361047298</v>
      </c>
      <c r="N99">
        <f t="shared" si="2"/>
        <v>0.86982672617484735</v>
      </c>
      <c r="O99">
        <f t="shared" si="2"/>
        <v>0</v>
      </c>
      <c r="P99">
        <f t="shared" si="2"/>
        <v>0.80511795472646963</v>
      </c>
      <c r="Q99">
        <f t="shared" si="2"/>
        <v>0.14768347898724071</v>
      </c>
      <c r="R99">
        <f t="shared" si="2"/>
        <v>0.29295684684512202</v>
      </c>
      <c r="S99">
        <f t="shared" si="2"/>
        <v>0.18327608700307052</v>
      </c>
      <c r="T99">
        <f t="shared" si="2"/>
        <v>0</v>
      </c>
      <c r="U99">
        <f t="shared" si="2"/>
        <v>1.2541672669547497</v>
      </c>
      <c r="V99">
        <f t="shared" si="2"/>
        <v>0.14926751458059059</v>
      </c>
      <c r="W99">
        <f t="shared" si="2"/>
        <v>0.25631149540106907</v>
      </c>
      <c r="X99">
        <f t="shared" si="2"/>
        <v>1.0862762951473879</v>
      </c>
      <c r="Y99">
        <f t="shared" si="2"/>
        <v>0</v>
      </c>
      <c r="Z99">
        <f t="shared" si="2"/>
        <v>6.5347939799999949E-2</v>
      </c>
      <c r="AA99">
        <f t="shared" si="2"/>
        <v>0.20846318771199987</v>
      </c>
      <c r="AB99">
        <f t="shared" si="2"/>
        <v>0.26292730240399936</v>
      </c>
      <c r="AC99">
        <f t="shared" si="2"/>
        <v>0.18782689747120013</v>
      </c>
      <c r="AD99">
        <f t="shared" si="2"/>
        <v>0.27125577804000051</v>
      </c>
      <c r="AE99">
        <f t="shared" si="2"/>
        <v>0.2988959327691999</v>
      </c>
      <c r="AF99">
        <f t="shared" si="2"/>
        <v>9.410774999999999E-2</v>
      </c>
      <c r="AG99">
        <f t="shared" si="2"/>
        <v>0.27916836479999974</v>
      </c>
      <c r="AH99">
        <f t="shared" si="2"/>
        <v>1.1277439843799997</v>
      </c>
      <c r="AI99">
        <f t="shared" si="2"/>
        <v>0.13933099569999988</v>
      </c>
      <c r="AJ99">
        <f t="shared" si="2"/>
        <v>0</v>
      </c>
      <c r="AK99">
        <f t="shared" si="2"/>
        <v>0.36999071999999972</v>
      </c>
      <c r="AL99">
        <f t="shared" si="2"/>
        <v>0</v>
      </c>
      <c r="AM99">
        <f t="shared" si="2"/>
        <v>7.5717846757142868E-2</v>
      </c>
      <c r="AN99">
        <f t="shared" si="2"/>
        <v>2.0421274999999964E-2</v>
      </c>
      <c r="AO99">
        <f t="shared" si="2"/>
        <v>0.22130373720000043</v>
      </c>
      <c r="AP99">
        <f t="shared" si="2"/>
        <v>4.2504118019999974E-2</v>
      </c>
      <c r="AQ99">
        <f t="shared" si="2"/>
        <v>0.16681789999999982</v>
      </c>
      <c r="AR99">
        <f t="shared" si="2"/>
        <v>0.33074758079999944</v>
      </c>
      <c r="AS99">
        <f t="shared" si="2"/>
        <v>0.23297330471999975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0.61365570729058949</v>
      </c>
      <c r="BB99">
        <f t="shared" si="1"/>
        <v>18.268058433393843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77.41</v>
      </c>
      <c r="BA3">
        <v>2.5</v>
      </c>
      <c r="BB3">
        <f>SUM(B3:AZ3)-BA3</f>
        <v>74.91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77.41</v>
      </c>
      <c r="BA4">
        <v>2.5</v>
      </c>
      <c r="BB4">
        <f t="shared" ref="BB4:BB67" si="0">SUM(B4:AZ4)-BA4</f>
        <v>74.91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77.41</v>
      </c>
      <c r="BA5">
        <v>2.5</v>
      </c>
      <c r="BB5">
        <f t="shared" si="0"/>
        <v>74.91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77.41</v>
      </c>
      <c r="BA6">
        <v>2.5</v>
      </c>
      <c r="BB6">
        <f t="shared" si="0"/>
        <v>74.91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77.41</v>
      </c>
      <c r="BA7">
        <v>2.5</v>
      </c>
      <c r="BB7">
        <f t="shared" si="0"/>
        <v>74.91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77.41</v>
      </c>
      <c r="BA8">
        <v>2.5</v>
      </c>
      <c r="BB8">
        <f t="shared" si="0"/>
        <v>74.91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77.41</v>
      </c>
      <c r="BA9">
        <v>2.5</v>
      </c>
      <c r="BB9">
        <f t="shared" si="0"/>
        <v>74.91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77.41</v>
      </c>
      <c r="BA10">
        <v>2.5</v>
      </c>
      <c r="BB10">
        <f t="shared" si="0"/>
        <v>74.91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77.800000000000011</v>
      </c>
      <c r="BA11">
        <v>2.5100000000000051</v>
      </c>
      <c r="BB11">
        <f t="shared" si="0"/>
        <v>75.290000000000006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77.800000000000011</v>
      </c>
      <c r="BA12">
        <v>2.5100000000000051</v>
      </c>
      <c r="BB12">
        <f t="shared" si="0"/>
        <v>75.290000000000006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77.800000000000011</v>
      </c>
      <c r="BA13">
        <v>2.5100000000000051</v>
      </c>
      <c r="BB13">
        <f t="shared" si="0"/>
        <v>75.290000000000006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77.800000000000011</v>
      </c>
      <c r="BA14">
        <v>2.5100000000000051</v>
      </c>
      <c r="BB14">
        <f t="shared" si="0"/>
        <v>75.290000000000006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77.800000000000011</v>
      </c>
      <c r="BA15">
        <v>2.5100000000000051</v>
      </c>
      <c r="BB15">
        <f t="shared" si="0"/>
        <v>75.290000000000006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77.800000000000011</v>
      </c>
      <c r="BA16">
        <v>2.5100000000000051</v>
      </c>
      <c r="BB16">
        <f t="shared" si="0"/>
        <v>75.290000000000006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77.800000000000011</v>
      </c>
      <c r="BA17">
        <v>2.5100000000000051</v>
      </c>
      <c r="BB17">
        <f t="shared" si="0"/>
        <v>75.290000000000006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77.800000000000011</v>
      </c>
      <c r="BA18">
        <v>2.5100000000000051</v>
      </c>
      <c r="BB18">
        <f t="shared" si="0"/>
        <v>75.290000000000006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77.800000000000011</v>
      </c>
      <c r="BA19">
        <v>2.5100000000000051</v>
      </c>
      <c r="BB19">
        <f t="shared" si="0"/>
        <v>75.290000000000006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77.800000000000011</v>
      </c>
      <c r="BA20">
        <v>2.5100000000000051</v>
      </c>
      <c r="BB20">
        <f t="shared" si="0"/>
        <v>75.290000000000006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77.800000000000011</v>
      </c>
      <c r="BA21">
        <v>2.5100000000000051</v>
      </c>
      <c r="BB21">
        <f t="shared" si="0"/>
        <v>75.290000000000006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77.800000000000011</v>
      </c>
      <c r="BA22">
        <v>2.5100000000000051</v>
      </c>
      <c r="BB22">
        <f t="shared" si="0"/>
        <v>75.290000000000006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77.800000000000011</v>
      </c>
      <c r="BA23">
        <v>2.5100000000000051</v>
      </c>
      <c r="BB23">
        <f t="shared" si="0"/>
        <v>75.290000000000006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77.800000000000011</v>
      </c>
      <c r="BA24">
        <v>2.5100000000000051</v>
      </c>
      <c r="BB24">
        <f t="shared" si="0"/>
        <v>75.290000000000006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77.800000000000011</v>
      </c>
      <c r="BA25">
        <v>2.5100000000000051</v>
      </c>
      <c r="BB25">
        <f t="shared" si="0"/>
        <v>75.290000000000006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77.930000000000007</v>
      </c>
      <c r="BA26">
        <v>2.519999999999996</v>
      </c>
      <c r="BB26">
        <f t="shared" si="0"/>
        <v>75.410000000000011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77.55</v>
      </c>
      <c r="BA27">
        <v>2.5100000000000051</v>
      </c>
      <c r="BB27">
        <f t="shared" si="0"/>
        <v>75.039999999999992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77.55</v>
      </c>
      <c r="BA28">
        <v>2.5100000000000051</v>
      </c>
      <c r="BB28">
        <f t="shared" si="0"/>
        <v>75.039999999999992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77.55</v>
      </c>
      <c r="BA29">
        <v>2.5100000000000051</v>
      </c>
      <c r="BB29">
        <f t="shared" si="0"/>
        <v>75.039999999999992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77.55</v>
      </c>
      <c r="BA30">
        <v>2.5100000000000051</v>
      </c>
      <c r="BB30">
        <f t="shared" si="0"/>
        <v>75.039999999999992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77.47</v>
      </c>
      <c r="BA31">
        <v>2.5099999999999909</v>
      </c>
      <c r="BB31">
        <f t="shared" si="0"/>
        <v>74.960000000000008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77.47</v>
      </c>
      <c r="BA32">
        <v>2.5099999999999909</v>
      </c>
      <c r="BB32">
        <f t="shared" si="0"/>
        <v>74.960000000000008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77.47</v>
      </c>
      <c r="BA33">
        <v>2.5099999999999909</v>
      </c>
      <c r="BB33">
        <f t="shared" si="0"/>
        <v>74.960000000000008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77.47</v>
      </c>
      <c r="BA34">
        <v>2.5099999999999909</v>
      </c>
      <c r="BB34">
        <f t="shared" si="0"/>
        <v>74.960000000000008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77.489999999999995</v>
      </c>
      <c r="BA35">
        <v>2.5099999999999909</v>
      </c>
      <c r="BB35">
        <f t="shared" si="0"/>
        <v>74.98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77.489999999999995</v>
      </c>
      <c r="BA36">
        <v>2.5099999999999909</v>
      </c>
      <c r="BB36">
        <f t="shared" si="0"/>
        <v>74.98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77.489999999999995</v>
      </c>
      <c r="BA37">
        <v>2.5099999999999909</v>
      </c>
      <c r="BB37">
        <f t="shared" si="0"/>
        <v>74.98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77.489999999999995</v>
      </c>
      <c r="BA38">
        <v>2.5099999999999909</v>
      </c>
      <c r="BB38">
        <f t="shared" si="0"/>
        <v>74.98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77.489999999999995</v>
      </c>
      <c r="BA39">
        <v>2.5099999999999909</v>
      </c>
      <c r="BB39">
        <f t="shared" si="0"/>
        <v>74.98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77.489999999999995</v>
      </c>
      <c r="BA40">
        <v>2.5099999999999909</v>
      </c>
      <c r="BB40">
        <f t="shared" si="0"/>
        <v>74.98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77.489999999999995</v>
      </c>
      <c r="BA41">
        <v>2.5099999999999909</v>
      </c>
      <c r="BB41">
        <f t="shared" si="0"/>
        <v>74.98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77.83</v>
      </c>
      <c r="BA42">
        <v>2.519999999999996</v>
      </c>
      <c r="BB42">
        <f t="shared" si="0"/>
        <v>75.31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78.09</v>
      </c>
      <c r="BA43">
        <v>2.5300000000000011</v>
      </c>
      <c r="BB43">
        <f t="shared" si="0"/>
        <v>75.56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78.209999999999994</v>
      </c>
      <c r="BA44">
        <v>2.5299999999999869</v>
      </c>
      <c r="BB44">
        <f t="shared" si="0"/>
        <v>75.680000000000007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78.459999999999994</v>
      </c>
      <c r="BA45">
        <v>2.539999999999992</v>
      </c>
      <c r="BB45">
        <f t="shared" si="0"/>
        <v>75.92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78.459999999999994</v>
      </c>
      <c r="BA46">
        <v>2.539999999999992</v>
      </c>
      <c r="BB46">
        <f t="shared" si="0"/>
        <v>75.92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78.97</v>
      </c>
      <c r="BA47">
        <v>2.5600000000000023</v>
      </c>
      <c r="BB47">
        <f t="shared" si="0"/>
        <v>76.41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78.97</v>
      </c>
      <c r="BA48">
        <v>2.5600000000000023</v>
      </c>
      <c r="BB48">
        <f t="shared" si="0"/>
        <v>76.41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79.22999999999999</v>
      </c>
      <c r="BA49">
        <v>2.5599999999999881</v>
      </c>
      <c r="BB49">
        <f t="shared" si="0"/>
        <v>76.67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79.47999999999999</v>
      </c>
      <c r="BA50">
        <v>2.5699999999999932</v>
      </c>
      <c r="BB50">
        <f t="shared" si="0"/>
        <v>76.91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79.47999999999999</v>
      </c>
      <c r="BA51">
        <v>2.5699999999999932</v>
      </c>
      <c r="BB51">
        <f t="shared" si="0"/>
        <v>76.91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79.989999999999995</v>
      </c>
      <c r="BA52">
        <v>2.5899999999999892</v>
      </c>
      <c r="BB52">
        <f t="shared" si="0"/>
        <v>77.400000000000006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80.179999999999993</v>
      </c>
      <c r="BA53">
        <v>2.5999999999999943</v>
      </c>
      <c r="BB53">
        <f t="shared" si="0"/>
        <v>77.58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80.02</v>
      </c>
      <c r="BA54">
        <v>2.5999999999999943</v>
      </c>
      <c r="BB54">
        <f t="shared" si="0"/>
        <v>77.42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80.010000000000005</v>
      </c>
      <c r="BA55">
        <v>2.6000000000000085</v>
      </c>
      <c r="BB55">
        <f t="shared" si="0"/>
        <v>77.41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80.010000000000005</v>
      </c>
      <c r="BA56">
        <v>2.6000000000000085</v>
      </c>
      <c r="BB56">
        <f t="shared" si="0"/>
        <v>77.41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80.010000000000005</v>
      </c>
      <c r="BA57">
        <v>2.6000000000000085</v>
      </c>
      <c r="BB57">
        <f t="shared" si="0"/>
        <v>77.41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80.010000000000005</v>
      </c>
      <c r="BA58">
        <v>2.6000000000000085</v>
      </c>
      <c r="BB58">
        <f t="shared" si="0"/>
        <v>77.41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80.010000000000005</v>
      </c>
      <c r="BA59">
        <v>2.6000000000000085</v>
      </c>
      <c r="BB59">
        <f t="shared" si="0"/>
        <v>77.41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80.010000000000005</v>
      </c>
      <c r="BA60">
        <v>2.6000000000000085</v>
      </c>
      <c r="BB60">
        <f t="shared" si="0"/>
        <v>77.41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79.98</v>
      </c>
      <c r="BA61">
        <v>2.6000000000000085</v>
      </c>
      <c r="BB61">
        <f t="shared" si="0"/>
        <v>77.38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79.750000000000014</v>
      </c>
      <c r="BA62">
        <v>2.5900000000000318</v>
      </c>
      <c r="BB62">
        <f t="shared" si="0"/>
        <v>77.159999999999982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79.750000000000014</v>
      </c>
      <c r="BA63">
        <v>2.5900000000000318</v>
      </c>
      <c r="BB63">
        <f t="shared" si="0"/>
        <v>77.159999999999982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79.750000000000014</v>
      </c>
      <c r="BA64">
        <v>2.5900000000000318</v>
      </c>
      <c r="BB64">
        <f t="shared" si="0"/>
        <v>77.159999999999982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79.790000000000006</v>
      </c>
      <c r="BA65">
        <v>2.5900000000000176</v>
      </c>
      <c r="BB65">
        <f t="shared" si="0"/>
        <v>77.199999999999989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79.790000000000006</v>
      </c>
      <c r="BA66">
        <v>2.5900000000000176</v>
      </c>
      <c r="BB66">
        <f t="shared" si="0"/>
        <v>77.199999999999989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79.73</v>
      </c>
      <c r="BA67">
        <v>2.5900000000000176</v>
      </c>
      <c r="BB67">
        <f t="shared" si="0"/>
        <v>77.139999999999986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79.73</v>
      </c>
      <c r="BA68">
        <v>2.5900000000000176</v>
      </c>
      <c r="BB68">
        <f t="shared" ref="BB68:BB99" si="1">SUM(B68:AZ68)-BA68</f>
        <v>77.139999999999986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79.73</v>
      </c>
      <c r="BA69">
        <v>2.5900000000000176</v>
      </c>
      <c r="BB69">
        <f t="shared" si="1"/>
        <v>77.139999999999986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79.73</v>
      </c>
      <c r="BA70">
        <v>2.5900000000000176</v>
      </c>
      <c r="BB70">
        <f t="shared" si="1"/>
        <v>77.139999999999986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79.790000000000006</v>
      </c>
      <c r="BA71">
        <v>2.5900000000000176</v>
      </c>
      <c r="BB71">
        <f t="shared" si="1"/>
        <v>77.199999999999989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79.790000000000006</v>
      </c>
      <c r="BA72">
        <v>2.5900000000000176</v>
      </c>
      <c r="BB72">
        <f t="shared" si="1"/>
        <v>77.199999999999989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79.92</v>
      </c>
      <c r="BA73">
        <v>2.5900000000000034</v>
      </c>
      <c r="BB73">
        <f t="shared" si="1"/>
        <v>77.33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79.92</v>
      </c>
      <c r="BA74">
        <v>2.5900000000000034</v>
      </c>
      <c r="BB74">
        <f t="shared" si="1"/>
        <v>77.33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80.22</v>
      </c>
      <c r="BA75">
        <v>2.5999999999999943</v>
      </c>
      <c r="BB75">
        <f t="shared" si="1"/>
        <v>77.62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80.22</v>
      </c>
      <c r="BA76">
        <v>2.5999999999999943</v>
      </c>
      <c r="BB76">
        <f t="shared" si="1"/>
        <v>77.62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80.22</v>
      </c>
      <c r="BA77">
        <v>2.5999999999999943</v>
      </c>
      <c r="BB77">
        <f t="shared" si="1"/>
        <v>77.62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80.22</v>
      </c>
      <c r="BA78">
        <v>2.5999999999999943</v>
      </c>
      <c r="BB78">
        <f t="shared" si="1"/>
        <v>77.62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79.64</v>
      </c>
      <c r="BA79">
        <v>2.5799999999999983</v>
      </c>
      <c r="BB79">
        <f t="shared" si="1"/>
        <v>77.06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79.05</v>
      </c>
      <c r="BA80">
        <v>2.5599999999999881</v>
      </c>
      <c r="BB80">
        <f t="shared" si="1"/>
        <v>76.490000000000009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79.05</v>
      </c>
      <c r="BA81">
        <v>2.5599999999999881</v>
      </c>
      <c r="BB81">
        <f t="shared" si="1"/>
        <v>76.490000000000009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79.36</v>
      </c>
      <c r="BA82">
        <v>2.5699999999999932</v>
      </c>
      <c r="BB82">
        <f t="shared" si="1"/>
        <v>76.790000000000006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79.62</v>
      </c>
      <c r="BA83">
        <v>2.5799999999999983</v>
      </c>
      <c r="BB83">
        <f t="shared" si="1"/>
        <v>77.040000000000006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79.62</v>
      </c>
      <c r="BA84">
        <v>2.5799999999999983</v>
      </c>
      <c r="BB84">
        <f t="shared" si="1"/>
        <v>77.040000000000006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79.86</v>
      </c>
      <c r="BA85">
        <v>2.5899999999999892</v>
      </c>
      <c r="BB85">
        <f t="shared" si="1"/>
        <v>77.27000000000001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79.86</v>
      </c>
      <c r="BA86">
        <v>2.5899999999999892</v>
      </c>
      <c r="BB86">
        <f t="shared" si="1"/>
        <v>77.27000000000001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80.690000000000012</v>
      </c>
      <c r="BA87">
        <v>2.6200000000000045</v>
      </c>
      <c r="BB87">
        <f t="shared" si="1"/>
        <v>78.070000000000007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81.27000000000001</v>
      </c>
      <c r="BA88">
        <v>2.6400000000000006</v>
      </c>
      <c r="BB88">
        <f t="shared" si="1"/>
        <v>78.63000000000001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80.48</v>
      </c>
      <c r="BA89">
        <v>2.6299999999999955</v>
      </c>
      <c r="BB89">
        <f t="shared" si="1"/>
        <v>77.850000000000009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80.48</v>
      </c>
      <c r="BA90">
        <v>2.6299999999999955</v>
      </c>
      <c r="BB90">
        <f t="shared" si="1"/>
        <v>77.850000000000009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80.539999999999992</v>
      </c>
      <c r="BA91">
        <v>2.6099999999999852</v>
      </c>
      <c r="BB91">
        <f t="shared" si="1"/>
        <v>77.930000000000007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80.8</v>
      </c>
      <c r="BA92">
        <v>2.6199999999999903</v>
      </c>
      <c r="BB92">
        <f t="shared" si="1"/>
        <v>78.180000000000007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80.900000000000006</v>
      </c>
      <c r="BA93">
        <v>2.6200000000000045</v>
      </c>
      <c r="BB93">
        <f t="shared" si="1"/>
        <v>78.28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81.040000000000006</v>
      </c>
      <c r="BA94">
        <v>2.6300000000000097</v>
      </c>
      <c r="BB94">
        <f t="shared" si="1"/>
        <v>78.41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81.040000000000006</v>
      </c>
      <c r="BA95">
        <v>2.6300000000000097</v>
      </c>
      <c r="BB95">
        <f t="shared" si="1"/>
        <v>78.41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81.040000000000006</v>
      </c>
      <c r="BA96">
        <v>2.6300000000000097</v>
      </c>
      <c r="BB96">
        <f t="shared" si="1"/>
        <v>78.41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82.15</v>
      </c>
      <c r="BA97">
        <v>2.6600000000000108</v>
      </c>
      <c r="BB97">
        <f t="shared" si="1"/>
        <v>79.489999999999995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82.15</v>
      </c>
      <c r="BA98">
        <v>2.6600000000000108</v>
      </c>
      <c r="BB98">
        <f t="shared" si="1"/>
        <v>79.489999999999995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1.8952049999999985</v>
      </c>
      <c r="BA99">
        <f t="shared" si="2"/>
        <v>6.1387500000000074E-2</v>
      </c>
      <c r="BB99">
        <f t="shared" si="1"/>
        <v>1.8338174999999983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0.3655469999999994</v>
      </c>
      <c r="BB3">
        <f>SUM(B3:AZ3)-BA3</f>
        <v>10.882053000000001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0.3655469999999994</v>
      </c>
      <c r="BB4">
        <f t="shared" ref="BB4:BB67" si="0">SUM(B4:AZ4)-BA4</f>
        <v>10.882053000000001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0.3655469999999994</v>
      </c>
      <c r="BB5">
        <f t="shared" si="0"/>
        <v>10.882053000000001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0.3655469999999994</v>
      </c>
      <c r="BB6">
        <f t="shared" si="0"/>
        <v>10.882053000000001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0.3655469999999994</v>
      </c>
      <c r="BB7">
        <f t="shared" si="0"/>
        <v>10.882053000000001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8.8048099999999998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0.28615600000000008</v>
      </c>
      <c r="BB8">
        <f t="shared" si="0"/>
        <v>8.5186539999999997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0.3655469999999994</v>
      </c>
      <c r="BB9">
        <f t="shared" si="0"/>
        <v>10.882053000000001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0.3655469999999994</v>
      </c>
      <c r="BB10">
        <f t="shared" si="0"/>
        <v>10.882053000000001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0.3655469999999994</v>
      </c>
      <c r="BB11">
        <f t="shared" si="0"/>
        <v>10.882053000000001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0.3655469999999994</v>
      </c>
      <c r="BB12">
        <f t="shared" si="0"/>
        <v>10.882053000000001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0.3655469999999994</v>
      </c>
      <c r="BB13">
        <f t="shared" si="0"/>
        <v>10.882053000000001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0.3655469999999994</v>
      </c>
      <c r="BB14">
        <f t="shared" si="0"/>
        <v>10.882053000000001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11.161194999999999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0.36273899999999948</v>
      </c>
      <c r="BB15">
        <f t="shared" si="0"/>
        <v>10.798456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0.3655469999999994</v>
      </c>
      <c r="BB16">
        <f t="shared" si="0"/>
        <v>10.882053000000001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0.3655469999999994</v>
      </c>
      <c r="BB17">
        <f t="shared" si="0"/>
        <v>10.882053000000001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0.3655469999999994</v>
      </c>
      <c r="BB18">
        <f t="shared" si="0"/>
        <v>10.882053000000001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0.3655469999999994</v>
      </c>
      <c r="BB19">
        <f t="shared" si="0"/>
        <v>10.882053000000001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0.3655469999999994</v>
      </c>
      <c r="BB20">
        <f t="shared" si="0"/>
        <v>10.882053000000001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0.3655469999999994</v>
      </c>
      <c r="BB21">
        <f t="shared" si="0"/>
        <v>10.882053000000001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0.3655469999999994</v>
      </c>
      <c r="BB22">
        <f t="shared" si="0"/>
        <v>10.882053000000001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0.3655469999999994</v>
      </c>
      <c r="BB23">
        <f t="shared" si="0"/>
        <v>10.882053000000001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0.3655469999999994</v>
      </c>
      <c r="BB24">
        <f t="shared" si="0"/>
        <v>10.882053000000001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0.3655469999999994</v>
      </c>
      <c r="BB25">
        <f t="shared" si="0"/>
        <v>10.882053000000001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0.3655469999999994</v>
      </c>
      <c r="BB26">
        <f t="shared" si="0"/>
        <v>10.882053000000001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0.3655469999999994</v>
      </c>
      <c r="BB27">
        <f t="shared" si="0"/>
        <v>10.882053000000001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0.3655469999999994</v>
      </c>
      <c r="BB28">
        <f t="shared" si="0"/>
        <v>10.882053000000001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0.3655469999999994</v>
      </c>
      <c r="BB29">
        <f t="shared" si="0"/>
        <v>10.882053000000001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0.3655469999999994</v>
      </c>
      <c r="BB30">
        <f t="shared" si="0"/>
        <v>10.882053000000001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0.3655469999999994</v>
      </c>
      <c r="BB31">
        <f t="shared" si="0"/>
        <v>10.882053000000001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0.3655469999999994</v>
      </c>
      <c r="BB32">
        <f t="shared" si="0"/>
        <v>10.882053000000001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0.3655469999999994</v>
      </c>
      <c r="BB33">
        <f t="shared" si="0"/>
        <v>10.882053000000001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0.3655469999999994</v>
      </c>
      <c r="BB34">
        <f t="shared" si="0"/>
        <v>10.882053000000001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0.3655469999999994</v>
      </c>
      <c r="BB35">
        <f t="shared" si="0"/>
        <v>10.882053000000001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0.3655469999999994</v>
      </c>
      <c r="BB36">
        <f t="shared" si="0"/>
        <v>10.882053000000001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0.3655469999999994</v>
      </c>
      <c r="BB37">
        <f t="shared" si="0"/>
        <v>10.882053000000001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0.3655469999999994</v>
      </c>
      <c r="BB38">
        <f t="shared" si="0"/>
        <v>10.882053000000001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0.3655469999999994</v>
      </c>
      <c r="BB39">
        <f t="shared" si="0"/>
        <v>10.882053000000001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0.3655469999999994</v>
      </c>
      <c r="BB40">
        <f t="shared" si="0"/>
        <v>10.882053000000001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0.3655469999999994</v>
      </c>
      <c r="BB41">
        <f t="shared" si="0"/>
        <v>10.882053000000001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0.3655469999999994</v>
      </c>
      <c r="BB42">
        <f t="shared" si="0"/>
        <v>10.882053000000001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0.3655469999999994</v>
      </c>
      <c r="BB43">
        <f t="shared" si="0"/>
        <v>10.882053000000001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0.3655469999999994</v>
      </c>
      <c r="BB44">
        <f t="shared" si="0"/>
        <v>10.882053000000001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0.3655469999999994</v>
      </c>
      <c r="BB45">
        <f t="shared" si="0"/>
        <v>10.882053000000001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0.3655469999999994</v>
      </c>
      <c r="BB46">
        <f t="shared" si="0"/>
        <v>10.882053000000001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0.3655469999999994</v>
      </c>
      <c r="BB47">
        <f t="shared" si="0"/>
        <v>10.882053000000001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0.3655469999999994</v>
      </c>
      <c r="BB48">
        <f t="shared" si="0"/>
        <v>10.882053000000001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0.3655469999999994</v>
      </c>
      <c r="BB49">
        <f t="shared" si="0"/>
        <v>10.882053000000001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0.3655469999999994</v>
      </c>
      <c r="BB50">
        <f t="shared" si="0"/>
        <v>10.882053000000001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0.3655469999999994</v>
      </c>
      <c r="BB51">
        <f t="shared" si="0"/>
        <v>10.882053000000001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0.3655469999999994</v>
      </c>
      <c r="BB52">
        <f t="shared" si="0"/>
        <v>10.882053000000001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0.3655469999999994</v>
      </c>
      <c r="BB53">
        <f t="shared" si="0"/>
        <v>10.882053000000001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0.3655469999999994</v>
      </c>
      <c r="BB54">
        <f t="shared" si="0"/>
        <v>10.882053000000001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0.3655469999999994</v>
      </c>
      <c r="BB55">
        <f t="shared" si="0"/>
        <v>10.882053000000001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0.3655469999999994</v>
      </c>
      <c r="BB56">
        <f t="shared" si="0"/>
        <v>10.882053000000001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0.3655469999999994</v>
      </c>
      <c r="BB57">
        <f t="shared" si="0"/>
        <v>10.882053000000001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0.3655469999999994</v>
      </c>
      <c r="BB58">
        <f t="shared" si="0"/>
        <v>10.882053000000001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0.3655469999999994</v>
      </c>
      <c r="BB59">
        <f t="shared" si="0"/>
        <v>10.882053000000001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0.3655469999999994</v>
      </c>
      <c r="BB60">
        <f t="shared" si="0"/>
        <v>10.882053000000001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0.3655469999999994</v>
      </c>
      <c r="BB61">
        <f t="shared" si="0"/>
        <v>10.882053000000001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0.3655469999999994</v>
      </c>
      <c r="BB62">
        <f t="shared" si="0"/>
        <v>10.882053000000001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0.3655469999999994</v>
      </c>
      <c r="BB63">
        <f t="shared" si="0"/>
        <v>10.882053000000001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0.3655469999999994</v>
      </c>
      <c r="BB64">
        <f t="shared" si="0"/>
        <v>10.882053000000001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0.3655469999999994</v>
      </c>
      <c r="BB65">
        <f t="shared" si="0"/>
        <v>10.882053000000001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0.3655469999999994</v>
      </c>
      <c r="BB66">
        <f t="shared" si="0"/>
        <v>10.882053000000001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0.3655469999999994</v>
      </c>
      <c r="BB67">
        <f t="shared" si="0"/>
        <v>10.882053000000001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0.3655469999999994</v>
      </c>
      <c r="BB68">
        <f t="shared" ref="BB68:BB99" si="1">SUM(B68:AZ68)-BA68</f>
        <v>10.882053000000001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0.3655469999999994</v>
      </c>
      <c r="BB69">
        <f t="shared" si="1"/>
        <v>10.882053000000001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0.3655469999999994</v>
      </c>
      <c r="BB70">
        <f t="shared" si="1"/>
        <v>10.882053000000001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0.3655469999999994</v>
      </c>
      <c r="BB71">
        <f t="shared" si="1"/>
        <v>10.882053000000001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0.3655469999999994</v>
      </c>
      <c r="BB72">
        <f t="shared" si="1"/>
        <v>10.882053000000001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0.3655469999999994</v>
      </c>
      <c r="BB73">
        <f t="shared" si="1"/>
        <v>10.882053000000001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0.3655469999999994</v>
      </c>
      <c r="BB74">
        <f t="shared" si="1"/>
        <v>10.882053000000001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0.3655469999999994</v>
      </c>
      <c r="BB75">
        <f t="shared" si="1"/>
        <v>10.882053000000001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0.3655469999999994</v>
      </c>
      <c r="BB76">
        <f t="shared" si="1"/>
        <v>10.882053000000001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0.3655469999999994</v>
      </c>
      <c r="BB77">
        <f t="shared" si="1"/>
        <v>10.882053000000001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0.3655469999999994</v>
      </c>
      <c r="BB78">
        <f t="shared" si="1"/>
        <v>10.882053000000001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0.3655469999999994</v>
      </c>
      <c r="BB79">
        <f t="shared" si="1"/>
        <v>10.882053000000001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0.3655469999999994</v>
      </c>
      <c r="BB80">
        <f t="shared" si="1"/>
        <v>10.882053000000001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0.3655469999999994</v>
      </c>
      <c r="BB81">
        <f t="shared" si="1"/>
        <v>10.882053000000001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0.3655469999999994</v>
      </c>
      <c r="BB82">
        <f t="shared" si="1"/>
        <v>10.882053000000001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0.3655469999999994</v>
      </c>
      <c r="BB83">
        <f t="shared" si="1"/>
        <v>10.882053000000001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0.3655469999999994</v>
      </c>
      <c r="BB84">
        <f t="shared" si="1"/>
        <v>10.882053000000001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0.3655469999999994</v>
      </c>
      <c r="BB85">
        <f t="shared" si="1"/>
        <v>10.882053000000001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0.3655469999999994</v>
      </c>
      <c r="BB86">
        <f t="shared" si="1"/>
        <v>10.882053000000001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0.3655469999999994</v>
      </c>
      <c r="BB87">
        <f t="shared" si="1"/>
        <v>10.882053000000001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0.3655469999999994</v>
      </c>
      <c r="BB88">
        <f t="shared" si="1"/>
        <v>10.882053000000001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0.3655469999999994</v>
      </c>
      <c r="BB89">
        <f t="shared" si="1"/>
        <v>10.882053000000001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0.3655469999999994</v>
      </c>
      <c r="BB90">
        <f t="shared" si="1"/>
        <v>10.882053000000001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0.3655469999999994</v>
      </c>
      <c r="BB91">
        <f t="shared" si="1"/>
        <v>10.882053000000001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0.3655469999999994</v>
      </c>
      <c r="BB92">
        <f t="shared" si="1"/>
        <v>10.882053000000001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0.3655469999999994</v>
      </c>
      <c r="BB93">
        <f t="shared" si="1"/>
        <v>10.882053000000001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0.3655469999999994</v>
      </c>
      <c r="BB94">
        <f t="shared" si="1"/>
        <v>10.882053000000001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0.3655469999999994</v>
      </c>
      <c r="BB95">
        <f t="shared" si="1"/>
        <v>10.882053000000001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0.3655469999999994</v>
      </c>
      <c r="BB96">
        <f t="shared" si="1"/>
        <v>10.882053000000001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0.3655469999999994</v>
      </c>
      <c r="BB97">
        <f t="shared" si="1"/>
        <v>10.882053000000001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0.3655469999999994</v>
      </c>
      <c r="BB98">
        <f t="shared" si="1"/>
        <v>10.882053000000001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0.26931010125000016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8.7525782499999847E-3</v>
      </c>
      <c r="BB99">
        <f t="shared" si="1"/>
        <v>0.26055752300000018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155.57</v>
      </c>
      <c r="L3" s="203">
        <v>122.84</v>
      </c>
      <c r="M3" s="203">
        <v>30.18</v>
      </c>
      <c r="N3" s="203">
        <v>50.19</v>
      </c>
      <c r="O3" s="203">
        <v>70.91</v>
      </c>
      <c r="P3" s="203">
        <v>20.79</v>
      </c>
      <c r="Q3" s="203">
        <v>9.27</v>
      </c>
      <c r="R3" s="203">
        <v>18.010000000000002</v>
      </c>
      <c r="S3" s="203">
        <v>11.21</v>
      </c>
      <c r="T3" s="203">
        <v>0</v>
      </c>
      <c r="U3" s="203">
        <v>50.08</v>
      </c>
      <c r="V3" s="203">
        <v>8.81</v>
      </c>
      <c r="W3" s="203">
        <v>14.78</v>
      </c>
      <c r="X3" s="203">
        <v>62.68</v>
      </c>
      <c r="Y3" s="203">
        <v>0</v>
      </c>
      <c r="Z3" s="203">
        <v>94.4</v>
      </c>
      <c r="AA3" s="203">
        <v>35.35</v>
      </c>
      <c r="AB3" s="203">
        <v>0</v>
      </c>
      <c r="AC3" s="203">
        <v>10.65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6.59</v>
      </c>
      <c r="AJ3" s="203">
        <v>0</v>
      </c>
      <c r="AK3" s="203">
        <v>93.97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155.57</v>
      </c>
      <c r="L4" s="203">
        <v>122.84</v>
      </c>
      <c r="M4" s="203">
        <v>30.18</v>
      </c>
      <c r="N4" s="203">
        <v>50.19</v>
      </c>
      <c r="O4" s="203">
        <v>70.91</v>
      </c>
      <c r="P4" s="203">
        <v>20.79</v>
      </c>
      <c r="Q4" s="203">
        <v>9.27</v>
      </c>
      <c r="R4" s="203">
        <v>18.010000000000002</v>
      </c>
      <c r="S4" s="203">
        <v>11.21</v>
      </c>
      <c r="T4" s="203">
        <v>0</v>
      </c>
      <c r="U4" s="203">
        <v>50.08</v>
      </c>
      <c r="V4" s="203">
        <v>8.81</v>
      </c>
      <c r="W4" s="203">
        <v>14.78</v>
      </c>
      <c r="X4" s="203">
        <v>62.68</v>
      </c>
      <c r="Y4" s="203">
        <v>0</v>
      </c>
      <c r="Z4" s="203">
        <v>94.4</v>
      </c>
      <c r="AA4" s="203">
        <v>35.35</v>
      </c>
      <c r="AB4" s="203">
        <v>0</v>
      </c>
      <c r="AC4" s="203">
        <v>10.65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6.59</v>
      </c>
      <c r="AJ4" s="203">
        <v>0</v>
      </c>
      <c r="AK4" s="203">
        <v>93.97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155.57</v>
      </c>
      <c r="L5" s="203">
        <v>122.84</v>
      </c>
      <c r="M5" s="203">
        <v>30.18</v>
      </c>
      <c r="N5" s="203">
        <v>50.19</v>
      </c>
      <c r="O5" s="203">
        <v>70.91</v>
      </c>
      <c r="P5" s="203">
        <v>20.79</v>
      </c>
      <c r="Q5" s="203">
        <v>9.27</v>
      </c>
      <c r="R5" s="203">
        <v>18.010000000000002</v>
      </c>
      <c r="S5" s="203">
        <v>11.21</v>
      </c>
      <c r="T5" s="203">
        <v>0</v>
      </c>
      <c r="U5" s="203">
        <v>50.08</v>
      </c>
      <c r="V5" s="203">
        <v>8.81</v>
      </c>
      <c r="W5" s="203">
        <v>14.78</v>
      </c>
      <c r="X5" s="203">
        <v>62.68</v>
      </c>
      <c r="Y5" s="203">
        <v>0</v>
      </c>
      <c r="Z5" s="203">
        <v>94.4</v>
      </c>
      <c r="AA5" s="203">
        <v>35.35</v>
      </c>
      <c r="AB5" s="203">
        <v>0</v>
      </c>
      <c r="AC5" s="203">
        <v>10.65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6.59</v>
      </c>
      <c r="AJ5" s="203">
        <v>0</v>
      </c>
      <c r="AK5" s="203">
        <v>93.97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155.57</v>
      </c>
      <c r="L6" s="203">
        <v>122.84</v>
      </c>
      <c r="M6" s="203">
        <v>30.18</v>
      </c>
      <c r="N6" s="203">
        <v>50.19</v>
      </c>
      <c r="O6" s="203">
        <v>70.91</v>
      </c>
      <c r="P6" s="203">
        <v>20.79</v>
      </c>
      <c r="Q6" s="203">
        <v>9.27</v>
      </c>
      <c r="R6" s="203">
        <v>18.010000000000002</v>
      </c>
      <c r="S6" s="203">
        <v>11.21</v>
      </c>
      <c r="T6" s="203">
        <v>0</v>
      </c>
      <c r="U6" s="203">
        <v>50.08</v>
      </c>
      <c r="V6" s="203">
        <v>8.81</v>
      </c>
      <c r="W6" s="203">
        <v>14.78</v>
      </c>
      <c r="X6" s="203">
        <v>62.68</v>
      </c>
      <c r="Y6" s="203">
        <v>0</v>
      </c>
      <c r="Z6" s="203">
        <v>94.4</v>
      </c>
      <c r="AA6" s="203">
        <v>35.35</v>
      </c>
      <c r="AB6" s="203">
        <v>0</v>
      </c>
      <c r="AC6" s="203">
        <v>10.65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6.59</v>
      </c>
      <c r="AJ6" s="203">
        <v>0</v>
      </c>
      <c r="AK6" s="203">
        <v>93.97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155.57</v>
      </c>
      <c r="L7" s="203">
        <v>122.84</v>
      </c>
      <c r="M7" s="203">
        <v>30.18</v>
      </c>
      <c r="N7" s="203">
        <v>50.19</v>
      </c>
      <c r="O7" s="203">
        <v>70.91</v>
      </c>
      <c r="P7" s="203">
        <v>20.79</v>
      </c>
      <c r="Q7" s="203">
        <v>9.27</v>
      </c>
      <c r="R7" s="203">
        <v>18.010000000000002</v>
      </c>
      <c r="S7" s="203">
        <v>11.21</v>
      </c>
      <c r="T7" s="203">
        <v>0</v>
      </c>
      <c r="U7" s="203">
        <v>50.08</v>
      </c>
      <c r="V7" s="203">
        <v>8.81</v>
      </c>
      <c r="W7" s="203">
        <v>14.78</v>
      </c>
      <c r="X7" s="203">
        <v>62.68</v>
      </c>
      <c r="Y7" s="203">
        <v>0</v>
      </c>
      <c r="Z7" s="203">
        <v>94.4</v>
      </c>
      <c r="AA7" s="203">
        <v>35.35</v>
      </c>
      <c r="AB7" s="203">
        <v>0</v>
      </c>
      <c r="AC7" s="203">
        <v>10.65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6.22</v>
      </c>
      <c r="AJ7" s="203">
        <v>0</v>
      </c>
      <c r="AK7" s="203">
        <v>93.97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155.57</v>
      </c>
      <c r="L8" s="203">
        <v>122.84</v>
      </c>
      <c r="M8" s="203">
        <v>30.18</v>
      </c>
      <c r="N8" s="203">
        <v>50.19</v>
      </c>
      <c r="O8" s="203">
        <v>70.91</v>
      </c>
      <c r="P8" s="203">
        <v>20.79</v>
      </c>
      <c r="Q8" s="203">
        <v>9.27</v>
      </c>
      <c r="R8" s="203">
        <v>18.010000000000002</v>
      </c>
      <c r="S8" s="203">
        <v>11.21</v>
      </c>
      <c r="T8" s="203">
        <v>0</v>
      </c>
      <c r="U8" s="203">
        <v>50.08</v>
      </c>
      <c r="V8" s="203">
        <v>8.81</v>
      </c>
      <c r="W8" s="203">
        <v>14.78</v>
      </c>
      <c r="X8" s="203">
        <v>62.68</v>
      </c>
      <c r="Y8" s="203">
        <v>0</v>
      </c>
      <c r="Z8" s="203">
        <v>94.4</v>
      </c>
      <c r="AA8" s="203">
        <v>35.35</v>
      </c>
      <c r="AB8" s="203">
        <v>0</v>
      </c>
      <c r="AC8" s="203">
        <v>10.65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6.59</v>
      </c>
      <c r="AJ8" s="203">
        <v>0</v>
      </c>
      <c r="AK8" s="203">
        <v>93.97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155.57</v>
      </c>
      <c r="L9" s="203">
        <v>122.84</v>
      </c>
      <c r="M9" s="203">
        <v>30.18</v>
      </c>
      <c r="N9" s="203">
        <v>50.19</v>
      </c>
      <c r="O9" s="203">
        <v>70.91</v>
      </c>
      <c r="P9" s="203">
        <v>20.79</v>
      </c>
      <c r="Q9" s="203">
        <v>9.27</v>
      </c>
      <c r="R9" s="203">
        <v>18.010000000000002</v>
      </c>
      <c r="S9" s="203">
        <v>11.21</v>
      </c>
      <c r="T9" s="203">
        <v>0</v>
      </c>
      <c r="U9" s="203">
        <v>50.08</v>
      </c>
      <c r="V9" s="203">
        <v>8.81</v>
      </c>
      <c r="W9" s="203">
        <v>14.78</v>
      </c>
      <c r="X9" s="203">
        <v>62.68</v>
      </c>
      <c r="Y9" s="203">
        <v>0</v>
      </c>
      <c r="Z9" s="203">
        <v>94.4</v>
      </c>
      <c r="AA9" s="203">
        <v>35.35</v>
      </c>
      <c r="AB9" s="203">
        <v>0</v>
      </c>
      <c r="AC9" s="203">
        <v>10.65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6.59</v>
      </c>
      <c r="AJ9" s="203">
        <v>0</v>
      </c>
      <c r="AK9" s="203">
        <v>93.97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155.57</v>
      </c>
      <c r="L10" s="203">
        <v>122.84</v>
      </c>
      <c r="M10" s="203">
        <v>30.18</v>
      </c>
      <c r="N10" s="203">
        <v>50.19</v>
      </c>
      <c r="O10" s="203">
        <v>70.91</v>
      </c>
      <c r="P10" s="203">
        <v>20.79</v>
      </c>
      <c r="Q10" s="203">
        <v>9.27</v>
      </c>
      <c r="R10" s="203">
        <v>18.010000000000002</v>
      </c>
      <c r="S10" s="203">
        <v>11.21</v>
      </c>
      <c r="T10" s="203">
        <v>0</v>
      </c>
      <c r="U10" s="203">
        <v>50.08</v>
      </c>
      <c r="V10" s="203">
        <v>8.81</v>
      </c>
      <c r="W10" s="203">
        <v>14.78</v>
      </c>
      <c r="X10" s="203">
        <v>62.68</v>
      </c>
      <c r="Y10" s="203">
        <v>0</v>
      </c>
      <c r="Z10" s="203">
        <v>94.4</v>
      </c>
      <c r="AA10" s="203">
        <v>35.35</v>
      </c>
      <c r="AB10" s="203">
        <v>0</v>
      </c>
      <c r="AC10" s="203">
        <v>13.29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9.4600000000000009</v>
      </c>
      <c r="AJ10" s="203">
        <v>0</v>
      </c>
      <c r="AK10" s="203">
        <v>93.97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155.57</v>
      </c>
      <c r="L11" s="203">
        <v>122.84</v>
      </c>
      <c r="M11" s="203">
        <v>30.18</v>
      </c>
      <c r="N11" s="203">
        <v>50.19</v>
      </c>
      <c r="O11" s="203">
        <v>70.91</v>
      </c>
      <c r="P11" s="203">
        <v>20.79</v>
      </c>
      <c r="Q11" s="203">
        <v>9.27</v>
      </c>
      <c r="R11" s="203">
        <v>18.010000000000002</v>
      </c>
      <c r="S11" s="203">
        <v>11.21</v>
      </c>
      <c r="T11" s="203">
        <v>0</v>
      </c>
      <c r="U11" s="203">
        <v>50.08</v>
      </c>
      <c r="V11" s="203">
        <v>8.81</v>
      </c>
      <c r="W11" s="203">
        <v>14.78</v>
      </c>
      <c r="X11" s="203">
        <v>62.68</v>
      </c>
      <c r="Y11" s="203">
        <v>0</v>
      </c>
      <c r="Z11" s="203">
        <v>94.4</v>
      </c>
      <c r="AA11" s="203">
        <v>35.35</v>
      </c>
      <c r="AB11" s="203">
        <v>0</v>
      </c>
      <c r="AC11" s="203">
        <v>13.29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9.4600000000000009</v>
      </c>
      <c r="AJ11" s="203">
        <v>0</v>
      </c>
      <c r="AK11" s="203">
        <v>95.54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155.57</v>
      </c>
      <c r="L12" s="203">
        <v>122.84</v>
      </c>
      <c r="M12" s="203">
        <v>30.18</v>
      </c>
      <c r="N12" s="203">
        <v>50.19</v>
      </c>
      <c r="O12" s="203">
        <v>70.91</v>
      </c>
      <c r="P12" s="203">
        <v>20.79</v>
      </c>
      <c r="Q12" s="203">
        <v>9.27</v>
      </c>
      <c r="R12" s="203">
        <v>18.010000000000002</v>
      </c>
      <c r="S12" s="203">
        <v>11.21</v>
      </c>
      <c r="T12" s="203">
        <v>0</v>
      </c>
      <c r="U12" s="203">
        <v>50.08</v>
      </c>
      <c r="V12" s="203">
        <v>8.81</v>
      </c>
      <c r="W12" s="203">
        <v>14.78</v>
      </c>
      <c r="X12" s="203">
        <v>62.68</v>
      </c>
      <c r="Y12" s="203">
        <v>0</v>
      </c>
      <c r="Z12" s="203">
        <v>94.4</v>
      </c>
      <c r="AA12" s="203">
        <v>35.35</v>
      </c>
      <c r="AB12" s="203">
        <v>0</v>
      </c>
      <c r="AC12" s="203">
        <v>13.29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9.4600000000000009</v>
      </c>
      <c r="AJ12" s="203">
        <v>0</v>
      </c>
      <c r="AK12" s="203">
        <v>95.54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155.57</v>
      </c>
      <c r="L13" s="203">
        <v>122.84</v>
      </c>
      <c r="M13" s="203">
        <v>30.18</v>
      </c>
      <c r="N13" s="203">
        <v>50.19</v>
      </c>
      <c r="O13" s="203">
        <v>70.91</v>
      </c>
      <c r="P13" s="203">
        <v>20.79</v>
      </c>
      <c r="Q13" s="203">
        <v>9.27</v>
      </c>
      <c r="R13" s="203">
        <v>18.010000000000002</v>
      </c>
      <c r="S13" s="203">
        <v>11.21</v>
      </c>
      <c r="T13" s="203">
        <v>0</v>
      </c>
      <c r="U13" s="203">
        <v>50.08</v>
      </c>
      <c r="V13" s="203">
        <v>8.81</v>
      </c>
      <c r="W13" s="203">
        <v>14.78</v>
      </c>
      <c r="X13" s="203">
        <v>62.68</v>
      </c>
      <c r="Y13" s="203">
        <v>0</v>
      </c>
      <c r="Z13" s="203">
        <v>104.89</v>
      </c>
      <c r="AA13" s="203">
        <v>35.35</v>
      </c>
      <c r="AB13" s="203">
        <v>0</v>
      </c>
      <c r="AC13" s="203">
        <v>13.29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9.4600000000000009</v>
      </c>
      <c r="AJ13" s="203">
        <v>0</v>
      </c>
      <c r="AK13" s="203">
        <v>95.54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155.56</v>
      </c>
      <c r="L14" s="203">
        <v>122.84</v>
      </c>
      <c r="M14" s="203">
        <v>30.18</v>
      </c>
      <c r="N14" s="203">
        <v>50.19</v>
      </c>
      <c r="O14" s="203">
        <v>70.91</v>
      </c>
      <c r="P14" s="203">
        <v>20.79</v>
      </c>
      <c r="Q14" s="203">
        <v>9.27</v>
      </c>
      <c r="R14" s="203">
        <v>18.010000000000002</v>
      </c>
      <c r="S14" s="203">
        <v>11.21</v>
      </c>
      <c r="T14" s="203">
        <v>0</v>
      </c>
      <c r="U14" s="203">
        <v>50.08</v>
      </c>
      <c r="V14" s="203">
        <v>8.81</v>
      </c>
      <c r="W14" s="203">
        <v>14.78</v>
      </c>
      <c r="X14" s="203">
        <v>62.68</v>
      </c>
      <c r="Y14" s="203">
        <v>0</v>
      </c>
      <c r="Z14" s="203">
        <v>104.89</v>
      </c>
      <c r="AA14" s="203">
        <v>35.35</v>
      </c>
      <c r="AB14" s="203">
        <v>0</v>
      </c>
      <c r="AC14" s="203">
        <v>13.29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9.4600000000000009</v>
      </c>
      <c r="AJ14" s="203">
        <v>0</v>
      </c>
      <c r="AK14" s="203">
        <v>95.54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155.56</v>
      </c>
      <c r="L15" s="203">
        <v>122.84</v>
      </c>
      <c r="M15" s="203">
        <v>30.18</v>
      </c>
      <c r="N15" s="203">
        <v>50.19</v>
      </c>
      <c r="O15" s="203">
        <v>70.91</v>
      </c>
      <c r="P15" s="203">
        <v>20.79</v>
      </c>
      <c r="Q15" s="203">
        <v>9.27</v>
      </c>
      <c r="R15" s="203">
        <v>18.010000000000002</v>
      </c>
      <c r="S15" s="203">
        <v>11.21</v>
      </c>
      <c r="T15" s="203">
        <v>0</v>
      </c>
      <c r="U15" s="203">
        <v>49.23</v>
      </c>
      <c r="V15" s="203">
        <v>8.81</v>
      </c>
      <c r="W15" s="203">
        <v>14.78</v>
      </c>
      <c r="X15" s="203">
        <v>62.68</v>
      </c>
      <c r="Y15" s="203">
        <v>0</v>
      </c>
      <c r="Z15" s="203">
        <v>104.89</v>
      </c>
      <c r="AA15" s="203">
        <v>35.35</v>
      </c>
      <c r="AB15" s="203">
        <v>0</v>
      </c>
      <c r="AC15" s="203">
        <v>13.29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9.4600000000000009</v>
      </c>
      <c r="AJ15" s="203">
        <v>0</v>
      </c>
      <c r="AK15" s="203">
        <v>95.54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155.56</v>
      </c>
      <c r="L16" s="203">
        <v>122.84</v>
      </c>
      <c r="M16" s="203">
        <v>30.18</v>
      </c>
      <c r="N16" s="203">
        <v>50.19</v>
      </c>
      <c r="O16" s="203">
        <v>70.91</v>
      </c>
      <c r="P16" s="203">
        <v>20.79</v>
      </c>
      <c r="Q16" s="203">
        <v>9.27</v>
      </c>
      <c r="R16" s="203">
        <v>18.010000000000002</v>
      </c>
      <c r="S16" s="203">
        <v>11.21</v>
      </c>
      <c r="T16" s="203">
        <v>0</v>
      </c>
      <c r="U16" s="203">
        <v>49.23</v>
      </c>
      <c r="V16" s="203">
        <v>8.81</v>
      </c>
      <c r="W16" s="203">
        <v>14.78</v>
      </c>
      <c r="X16" s="203">
        <v>62.68</v>
      </c>
      <c r="Y16" s="203">
        <v>0</v>
      </c>
      <c r="Z16" s="203">
        <v>104.89</v>
      </c>
      <c r="AA16" s="203">
        <v>35.35</v>
      </c>
      <c r="AB16" s="203">
        <v>0</v>
      </c>
      <c r="AC16" s="203">
        <v>13.29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9.4600000000000009</v>
      </c>
      <c r="AJ16" s="203">
        <v>0</v>
      </c>
      <c r="AK16" s="203">
        <v>95.54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155.56</v>
      </c>
      <c r="L17" s="203">
        <v>122.84</v>
      </c>
      <c r="M17" s="203">
        <v>30.18</v>
      </c>
      <c r="N17" s="203">
        <v>50.19</v>
      </c>
      <c r="O17" s="203">
        <v>70.91</v>
      </c>
      <c r="P17" s="203">
        <v>20.79</v>
      </c>
      <c r="Q17" s="203">
        <v>9.27</v>
      </c>
      <c r="R17" s="203">
        <v>18.010000000000002</v>
      </c>
      <c r="S17" s="203">
        <v>11.21</v>
      </c>
      <c r="T17" s="203">
        <v>0</v>
      </c>
      <c r="U17" s="203">
        <v>49.23</v>
      </c>
      <c r="V17" s="203">
        <v>8.81</v>
      </c>
      <c r="W17" s="203">
        <v>14.78</v>
      </c>
      <c r="X17" s="203">
        <v>62.68</v>
      </c>
      <c r="Y17" s="203">
        <v>0</v>
      </c>
      <c r="Z17" s="203">
        <v>104.89</v>
      </c>
      <c r="AA17" s="203">
        <v>35.35</v>
      </c>
      <c r="AB17" s="203">
        <v>0</v>
      </c>
      <c r="AC17" s="203">
        <v>13.29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9.4600000000000009</v>
      </c>
      <c r="AJ17" s="203">
        <v>0</v>
      </c>
      <c r="AK17" s="203">
        <v>95.54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155.56</v>
      </c>
      <c r="L18" s="203">
        <v>122.84</v>
      </c>
      <c r="M18" s="203">
        <v>30.18</v>
      </c>
      <c r="N18" s="203">
        <v>50.19</v>
      </c>
      <c r="O18" s="203">
        <v>70.91</v>
      </c>
      <c r="P18" s="203">
        <v>20.79</v>
      </c>
      <c r="Q18" s="203">
        <v>9.27</v>
      </c>
      <c r="R18" s="203">
        <v>18.010000000000002</v>
      </c>
      <c r="S18" s="203">
        <v>11.21</v>
      </c>
      <c r="T18" s="203">
        <v>0</v>
      </c>
      <c r="U18" s="203">
        <v>49.23</v>
      </c>
      <c r="V18" s="203">
        <v>8.81</v>
      </c>
      <c r="W18" s="203">
        <v>14.78</v>
      </c>
      <c r="X18" s="203">
        <v>62.68</v>
      </c>
      <c r="Y18" s="203">
        <v>0</v>
      </c>
      <c r="Z18" s="203">
        <v>104.89</v>
      </c>
      <c r="AA18" s="203">
        <v>35.35</v>
      </c>
      <c r="AB18" s="203">
        <v>0</v>
      </c>
      <c r="AC18" s="203">
        <v>13.29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9.4600000000000009</v>
      </c>
      <c r="AJ18" s="203">
        <v>0</v>
      </c>
      <c r="AK18" s="203">
        <v>95.54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155.56</v>
      </c>
      <c r="L19" s="203">
        <v>122.84</v>
      </c>
      <c r="M19" s="203">
        <v>30.18</v>
      </c>
      <c r="N19" s="203">
        <v>50.19</v>
      </c>
      <c r="O19" s="203">
        <v>70.91</v>
      </c>
      <c r="P19" s="203">
        <v>20.79</v>
      </c>
      <c r="Q19" s="203">
        <v>9.27</v>
      </c>
      <c r="R19" s="203">
        <v>18.010000000000002</v>
      </c>
      <c r="S19" s="203">
        <v>11.21</v>
      </c>
      <c r="T19" s="203">
        <v>0</v>
      </c>
      <c r="U19" s="203">
        <v>49.23</v>
      </c>
      <c r="V19" s="203">
        <v>8.81</v>
      </c>
      <c r="W19" s="203">
        <v>14.78</v>
      </c>
      <c r="X19" s="203">
        <v>62.68</v>
      </c>
      <c r="Y19" s="203">
        <v>0</v>
      </c>
      <c r="Z19" s="203">
        <v>104.89</v>
      </c>
      <c r="AA19" s="203">
        <v>35.35</v>
      </c>
      <c r="AB19" s="203">
        <v>0</v>
      </c>
      <c r="AC19" s="203">
        <v>13.93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9.4600000000000009</v>
      </c>
      <c r="AJ19" s="203">
        <v>0</v>
      </c>
      <c r="AK19" s="203">
        <v>95.54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155.56</v>
      </c>
      <c r="L20" s="203">
        <v>122.84</v>
      </c>
      <c r="M20" s="203">
        <v>30.18</v>
      </c>
      <c r="N20" s="203">
        <v>50.19</v>
      </c>
      <c r="O20" s="203">
        <v>70.91</v>
      </c>
      <c r="P20" s="203">
        <v>20.79</v>
      </c>
      <c r="Q20" s="203">
        <v>9.27</v>
      </c>
      <c r="R20" s="203">
        <v>18.010000000000002</v>
      </c>
      <c r="S20" s="203">
        <v>11.21</v>
      </c>
      <c r="T20" s="203">
        <v>0</v>
      </c>
      <c r="U20" s="203">
        <v>49.23</v>
      </c>
      <c r="V20" s="203">
        <v>8.81</v>
      </c>
      <c r="W20" s="203">
        <v>14.78</v>
      </c>
      <c r="X20" s="203">
        <v>62.68</v>
      </c>
      <c r="Y20" s="203">
        <v>0</v>
      </c>
      <c r="Z20" s="203">
        <v>104.89</v>
      </c>
      <c r="AA20" s="203">
        <v>35.35</v>
      </c>
      <c r="AB20" s="203">
        <v>0</v>
      </c>
      <c r="AC20" s="203">
        <v>13.93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9.4600000000000009</v>
      </c>
      <c r="AJ20" s="203">
        <v>0</v>
      </c>
      <c r="AK20" s="203">
        <v>95.54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155.56</v>
      </c>
      <c r="L21" s="203">
        <v>122.84</v>
      </c>
      <c r="M21" s="203">
        <v>30.18</v>
      </c>
      <c r="N21" s="203">
        <v>50.19</v>
      </c>
      <c r="O21" s="203">
        <v>70.91</v>
      </c>
      <c r="P21" s="203">
        <v>20.94</v>
      </c>
      <c r="Q21" s="203">
        <v>9.27</v>
      </c>
      <c r="R21" s="203">
        <v>18.010000000000002</v>
      </c>
      <c r="S21" s="203">
        <v>11.21</v>
      </c>
      <c r="T21" s="203">
        <v>0</v>
      </c>
      <c r="U21" s="203">
        <v>49.23</v>
      </c>
      <c r="V21" s="203">
        <v>8.81</v>
      </c>
      <c r="W21" s="203">
        <v>14.78</v>
      </c>
      <c r="X21" s="203">
        <v>62.68</v>
      </c>
      <c r="Y21" s="203">
        <v>0</v>
      </c>
      <c r="Z21" s="203">
        <v>104.89</v>
      </c>
      <c r="AA21" s="203">
        <v>35.35</v>
      </c>
      <c r="AB21" s="203">
        <v>0</v>
      </c>
      <c r="AC21" s="203">
        <v>13.93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9.4600000000000009</v>
      </c>
      <c r="AJ21" s="203">
        <v>0</v>
      </c>
      <c r="AK21" s="203">
        <v>95.54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155.56</v>
      </c>
      <c r="L22" s="203">
        <v>122.84</v>
      </c>
      <c r="M22" s="203">
        <v>30.18</v>
      </c>
      <c r="N22" s="203">
        <v>50.19</v>
      </c>
      <c r="O22" s="203">
        <v>70.91</v>
      </c>
      <c r="P22" s="203">
        <v>20.94</v>
      </c>
      <c r="Q22" s="203">
        <v>9.27</v>
      </c>
      <c r="R22" s="203">
        <v>18.010000000000002</v>
      </c>
      <c r="S22" s="203">
        <v>11.21</v>
      </c>
      <c r="T22" s="203">
        <v>0</v>
      </c>
      <c r="U22" s="203">
        <v>49.23</v>
      </c>
      <c r="V22" s="203">
        <v>8.81</v>
      </c>
      <c r="W22" s="203">
        <v>14.78</v>
      </c>
      <c r="X22" s="203">
        <v>62.68</v>
      </c>
      <c r="Y22" s="203">
        <v>0</v>
      </c>
      <c r="Z22" s="203">
        <v>104.89</v>
      </c>
      <c r="AA22" s="203">
        <v>35.35</v>
      </c>
      <c r="AB22" s="203">
        <v>0</v>
      </c>
      <c r="AC22" s="203">
        <v>13.93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9.4600000000000009</v>
      </c>
      <c r="AJ22" s="203">
        <v>0</v>
      </c>
      <c r="AK22" s="203">
        <v>95.54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155.57</v>
      </c>
      <c r="L23" s="203">
        <v>122.84</v>
      </c>
      <c r="M23" s="203">
        <v>30.18</v>
      </c>
      <c r="N23" s="203">
        <v>50.19</v>
      </c>
      <c r="O23" s="203">
        <v>70.91</v>
      </c>
      <c r="P23" s="203">
        <v>20.94</v>
      </c>
      <c r="Q23" s="203">
        <v>9.27</v>
      </c>
      <c r="R23" s="203">
        <v>18.010000000000002</v>
      </c>
      <c r="S23" s="203">
        <v>11.21</v>
      </c>
      <c r="T23" s="203">
        <v>0</v>
      </c>
      <c r="U23" s="203">
        <v>49.23</v>
      </c>
      <c r="V23" s="203">
        <v>8.81</v>
      </c>
      <c r="W23" s="203">
        <v>14.78</v>
      </c>
      <c r="X23" s="203">
        <v>62.68</v>
      </c>
      <c r="Y23" s="203">
        <v>0</v>
      </c>
      <c r="Z23" s="203">
        <v>104.89</v>
      </c>
      <c r="AA23" s="203">
        <v>35.35</v>
      </c>
      <c r="AB23" s="203">
        <v>0</v>
      </c>
      <c r="AC23" s="203">
        <v>6.52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5.4</v>
      </c>
      <c r="AJ23" s="203">
        <v>0</v>
      </c>
      <c r="AK23" s="203">
        <v>95.54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155.57</v>
      </c>
      <c r="L24" s="203">
        <v>122.84</v>
      </c>
      <c r="M24" s="203">
        <v>30.18</v>
      </c>
      <c r="N24" s="203">
        <v>50.19</v>
      </c>
      <c r="O24" s="203">
        <v>70.91</v>
      </c>
      <c r="P24" s="203">
        <v>20.94</v>
      </c>
      <c r="Q24" s="203">
        <v>9.27</v>
      </c>
      <c r="R24" s="203">
        <v>18.010000000000002</v>
      </c>
      <c r="S24" s="203">
        <v>11.21</v>
      </c>
      <c r="T24" s="203">
        <v>0</v>
      </c>
      <c r="U24" s="203">
        <v>49.23</v>
      </c>
      <c r="V24" s="203">
        <v>8.81</v>
      </c>
      <c r="W24" s="203">
        <v>14.78</v>
      </c>
      <c r="X24" s="203">
        <v>62.68</v>
      </c>
      <c r="Y24" s="203">
        <v>0</v>
      </c>
      <c r="Z24" s="203">
        <v>104.89</v>
      </c>
      <c r="AA24" s="203">
        <v>35.35</v>
      </c>
      <c r="AB24" s="203">
        <v>0</v>
      </c>
      <c r="AC24" s="203">
        <v>6.52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5.4</v>
      </c>
      <c r="AJ24" s="203">
        <v>0</v>
      </c>
      <c r="AK24" s="203">
        <v>95.54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155.57</v>
      </c>
      <c r="L25" s="203">
        <v>122.84</v>
      </c>
      <c r="M25" s="203">
        <v>30.18</v>
      </c>
      <c r="N25" s="203">
        <v>50.19</v>
      </c>
      <c r="O25" s="203">
        <v>70.91</v>
      </c>
      <c r="P25" s="203">
        <v>20.94</v>
      </c>
      <c r="Q25" s="203">
        <v>9.27</v>
      </c>
      <c r="R25" s="203">
        <v>18.010000000000002</v>
      </c>
      <c r="S25" s="203">
        <v>11.21</v>
      </c>
      <c r="T25" s="203">
        <v>0</v>
      </c>
      <c r="U25" s="203">
        <v>46.82</v>
      </c>
      <c r="V25" s="203">
        <v>8.81</v>
      </c>
      <c r="W25" s="203">
        <v>14.78</v>
      </c>
      <c r="X25" s="203">
        <v>62.68</v>
      </c>
      <c r="Y25" s="203">
        <v>0</v>
      </c>
      <c r="Z25" s="203">
        <v>104.89</v>
      </c>
      <c r="AA25" s="203">
        <v>35.35</v>
      </c>
      <c r="AB25" s="203">
        <v>0</v>
      </c>
      <c r="AC25" s="203">
        <v>6.52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5.17</v>
      </c>
      <c r="AJ25" s="203">
        <v>0</v>
      </c>
      <c r="AK25" s="203">
        <v>95.54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155.57</v>
      </c>
      <c r="L26" s="203">
        <v>122.84</v>
      </c>
      <c r="M26" s="203">
        <v>30.18</v>
      </c>
      <c r="N26" s="203">
        <v>50.19</v>
      </c>
      <c r="O26" s="203">
        <v>70.91</v>
      </c>
      <c r="P26" s="203">
        <v>20.94</v>
      </c>
      <c r="Q26" s="203">
        <v>9.27</v>
      </c>
      <c r="R26" s="203">
        <v>18.010000000000002</v>
      </c>
      <c r="S26" s="203">
        <v>11.21</v>
      </c>
      <c r="T26" s="203">
        <v>0</v>
      </c>
      <c r="U26" s="203">
        <v>46.82</v>
      </c>
      <c r="V26" s="203">
        <v>8.81</v>
      </c>
      <c r="W26" s="203">
        <v>14.78</v>
      </c>
      <c r="X26" s="203">
        <v>62.68</v>
      </c>
      <c r="Y26" s="203">
        <v>0</v>
      </c>
      <c r="Z26" s="203">
        <v>104.89</v>
      </c>
      <c r="AA26" s="203">
        <v>35.35</v>
      </c>
      <c r="AB26" s="203">
        <v>0</v>
      </c>
      <c r="AC26" s="203">
        <v>6.52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5.72</v>
      </c>
      <c r="AJ26" s="203">
        <v>0</v>
      </c>
      <c r="AK26" s="203">
        <v>95.54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155.57</v>
      </c>
      <c r="L27" s="203">
        <v>122.84</v>
      </c>
      <c r="M27" s="203">
        <v>30.18</v>
      </c>
      <c r="N27" s="203">
        <v>50.19</v>
      </c>
      <c r="O27" s="203">
        <v>70.91</v>
      </c>
      <c r="P27" s="203">
        <v>20.94</v>
      </c>
      <c r="Q27" s="203">
        <v>9.27</v>
      </c>
      <c r="R27" s="203">
        <v>18.010000000000002</v>
      </c>
      <c r="S27" s="203">
        <v>11.21</v>
      </c>
      <c r="T27" s="203">
        <v>0</v>
      </c>
      <c r="U27" s="203">
        <v>46.82</v>
      </c>
      <c r="V27" s="203">
        <v>8.81</v>
      </c>
      <c r="W27" s="203">
        <v>14.78</v>
      </c>
      <c r="X27" s="203">
        <v>62.68</v>
      </c>
      <c r="Y27" s="203">
        <v>0</v>
      </c>
      <c r="Z27" s="203">
        <v>104.89</v>
      </c>
      <c r="AA27" s="203">
        <v>35.35</v>
      </c>
      <c r="AB27" s="203">
        <v>0</v>
      </c>
      <c r="AC27" s="203">
        <v>6.52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5.72</v>
      </c>
      <c r="AJ27" s="203">
        <v>0</v>
      </c>
      <c r="AK27" s="203">
        <v>95.54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9.42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155.57</v>
      </c>
      <c r="L28" s="203">
        <v>122.84</v>
      </c>
      <c r="M28" s="203">
        <v>30.18</v>
      </c>
      <c r="N28" s="203">
        <v>50.19</v>
      </c>
      <c r="O28" s="203">
        <v>70.91</v>
      </c>
      <c r="P28" s="203">
        <v>20.94</v>
      </c>
      <c r="Q28" s="203">
        <v>9.27</v>
      </c>
      <c r="R28" s="203">
        <v>18.010000000000002</v>
      </c>
      <c r="S28" s="203">
        <v>11.21</v>
      </c>
      <c r="T28" s="203">
        <v>0</v>
      </c>
      <c r="U28" s="203">
        <v>46.82</v>
      </c>
      <c r="V28" s="203">
        <v>8.81</v>
      </c>
      <c r="W28" s="203">
        <v>14.78</v>
      </c>
      <c r="X28" s="203">
        <v>62.68</v>
      </c>
      <c r="Y28" s="203">
        <v>0</v>
      </c>
      <c r="Z28" s="203">
        <v>104.89</v>
      </c>
      <c r="AA28" s="203">
        <v>35.35</v>
      </c>
      <c r="AB28" s="203">
        <v>0</v>
      </c>
      <c r="AC28" s="203">
        <v>6.52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5.72</v>
      </c>
      <c r="AJ28" s="203">
        <v>0</v>
      </c>
      <c r="AK28" s="203">
        <v>95.54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19.28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155.57</v>
      </c>
      <c r="L29" s="203">
        <v>122.84</v>
      </c>
      <c r="M29" s="203">
        <v>30.18</v>
      </c>
      <c r="N29" s="203">
        <v>50.19</v>
      </c>
      <c r="O29" s="203">
        <v>70.91</v>
      </c>
      <c r="P29" s="203">
        <v>20.94</v>
      </c>
      <c r="Q29" s="203">
        <v>9.27</v>
      </c>
      <c r="R29" s="203">
        <v>18.010000000000002</v>
      </c>
      <c r="S29" s="203">
        <v>11.21</v>
      </c>
      <c r="T29" s="203">
        <v>0</v>
      </c>
      <c r="U29" s="203">
        <v>46.82</v>
      </c>
      <c r="V29" s="203">
        <v>8.81</v>
      </c>
      <c r="W29" s="203">
        <v>14.78</v>
      </c>
      <c r="X29" s="203">
        <v>62.68</v>
      </c>
      <c r="Y29" s="203">
        <v>0</v>
      </c>
      <c r="Z29" s="203">
        <v>104.89</v>
      </c>
      <c r="AA29" s="203">
        <v>35.35</v>
      </c>
      <c r="AB29" s="203">
        <v>0</v>
      </c>
      <c r="AC29" s="203">
        <v>6.52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5.72</v>
      </c>
      <c r="AJ29" s="203">
        <v>0</v>
      </c>
      <c r="AK29" s="203">
        <v>95.54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31.25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155.57</v>
      </c>
      <c r="L30" s="203">
        <v>122.84</v>
      </c>
      <c r="M30" s="203">
        <v>30.18</v>
      </c>
      <c r="N30" s="203">
        <v>50.19</v>
      </c>
      <c r="O30" s="203">
        <v>70.91</v>
      </c>
      <c r="P30" s="203">
        <v>20.94</v>
      </c>
      <c r="Q30" s="203">
        <v>9.27</v>
      </c>
      <c r="R30" s="203">
        <v>18.010000000000002</v>
      </c>
      <c r="S30" s="203">
        <v>11.21</v>
      </c>
      <c r="T30" s="203">
        <v>0</v>
      </c>
      <c r="U30" s="203">
        <v>46.82</v>
      </c>
      <c r="V30" s="203">
        <v>8.81</v>
      </c>
      <c r="W30" s="203">
        <v>14.78</v>
      </c>
      <c r="X30" s="203">
        <v>62.68</v>
      </c>
      <c r="Y30" s="203">
        <v>0</v>
      </c>
      <c r="Z30" s="203">
        <v>104.89</v>
      </c>
      <c r="AA30" s="203">
        <v>35.35</v>
      </c>
      <c r="AB30" s="203">
        <v>0</v>
      </c>
      <c r="AC30" s="203">
        <v>13.93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10.16</v>
      </c>
      <c r="AJ30" s="203">
        <v>0</v>
      </c>
      <c r="AK30" s="203">
        <v>95.54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155.57</v>
      </c>
      <c r="L31" s="203">
        <v>122.84</v>
      </c>
      <c r="M31" s="203">
        <v>30.18</v>
      </c>
      <c r="N31" s="203">
        <v>50.19</v>
      </c>
      <c r="O31" s="203">
        <v>70.91</v>
      </c>
      <c r="P31" s="203">
        <v>20.94</v>
      </c>
      <c r="Q31" s="203">
        <v>9.27</v>
      </c>
      <c r="R31" s="203">
        <v>18.010000000000002</v>
      </c>
      <c r="S31" s="203">
        <v>11.21</v>
      </c>
      <c r="T31" s="203">
        <v>0</v>
      </c>
      <c r="U31" s="203">
        <v>46.82</v>
      </c>
      <c r="V31" s="203">
        <v>8.81</v>
      </c>
      <c r="W31" s="203">
        <v>14.78</v>
      </c>
      <c r="X31" s="203">
        <v>62.68</v>
      </c>
      <c r="Y31" s="203">
        <v>0</v>
      </c>
      <c r="Z31" s="203">
        <v>104.89</v>
      </c>
      <c r="AA31" s="203">
        <v>35.35</v>
      </c>
      <c r="AB31" s="203">
        <v>0</v>
      </c>
      <c r="AC31" s="203">
        <v>13.93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10.16</v>
      </c>
      <c r="AJ31" s="203">
        <v>0</v>
      </c>
      <c r="AK31" s="203">
        <v>95.54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155.57</v>
      </c>
      <c r="L32" s="203">
        <v>122.84</v>
      </c>
      <c r="M32" s="203">
        <v>30.18</v>
      </c>
      <c r="N32" s="203">
        <v>50.19</v>
      </c>
      <c r="O32" s="203">
        <v>70.91</v>
      </c>
      <c r="P32" s="203">
        <v>20.94</v>
      </c>
      <c r="Q32" s="203">
        <v>9.27</v>
      </c>
      <c r="R32" s="203">
        <v>18.010000000000002</v>
      </c>
      <c r="S32" s="203">
        <v>11.21</v>
      </c>
      <c r="T32" s="203">
        <v>0</v>
      </c>
      <c r="U32" s="203">
        <v>46.82</v>
      </c>
      <c r="V32" s="203">
        <v>8.81</v>
      </c>
      <c r="W32" s="203">
        <v>14.78</v>
      </c>
      <c r="X32" s="203">
        <v>62.68</v>
      </c>
      <c r="Y32" s="203">
        <v>0</v>
      </c>
      <c r="Z32" s="203">
        <v>104.89</v>
      </c>
      <c r="AA32" s="203">
        <v>35.35</v>
      </c>
      <c r="AB32" s="203">
        <v>0</v>
      </c>
      <c r="AC32" s="203">
        <v>13.93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10.16</v>
      </c>
      <c r="AJ32" s="203">
        <v>0</v>
      </c>
      <c r="AK32" s="203">
        <v>95.54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155.57</v>
      </c>
      <c r="L33" s="203">
        <v>122.84</v>
      </c>
      <c r="M33" s="203">
        <v>30.18</v>
      </c>
      <c r="N33" s="203">
        <v>50.19</v>
      </c>
      <c r="O33" s="203">
        <v>70.91</v>
      </c>
      <c r="P33" s="203">
        <v>20.94</v>
      </c>
      <c r="Q33" s="203">
        <v>9.27</v>
      </c>
      <c r="R33" s="203">
        <v>18.010000000000002</v>
      </c>
      <c r="S33" s="203">
        <v>11.21</v>
      </c>
      <c r="T33" s="203">
        <v>0</v>
      </c>
      <c r="U33" s="203">
        <v>46.82</v>
      </c>
      <c r="V33" s="203">
        <v>8.81</v>
      </c>
      <c r="W33" s="203">
        <v>14.78</v>
      </c>
      <c r="X33" s="203">
        <v>62.68</v>
      </c>
      <c r="Y33" s="203">
        <v>0</v>
      </c>
      <c r="Z33" s="203">
        <v>104.89</v>
      </c>
      <c r="AA33" s="203">
        <v>35.35</v>
      </c>
      <c r="AB33" s="203">
        <v>0</v>
      </c>
      <c r="AC33" s="203">
        <v>13.93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10.16</v>
      </c>
      <c r="AJ33" s="203">
        <v>0</v>
      </c>
      <c r="AK33" s="203">
        <v>95.54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155.57</v>
      </c>
      <c r="L34" s="203">
        <v>122.84</v>
      </c>
      <c r="M34" s="203">
        <v>30.18</v>
      </c>
      <c r="N34" s="203">
        <v>50.19</v>
      </c>
      <c r="O34" s="203">
        <v>70.91</v>
      </c>
      <c r="P34" s="203">
        <v>20.94</v>
      </c>
      <c r="Q34" s="203">
        <v>9.27</v>
      </c>
      <c r="R34" s="203">
        <v>18.010000000000002</v>
      </c>
      <c r="S34" s="203">
        <v>11.21</v>
      </c>
      <c r="T34" s="203">
        <v>0</v>
      </c>
      <c r="U34" s="203">
        <v>46.82</v>
      </c>
      <c r="V34" s="203">
        <v>8.81</v>
      </c>
      <c r="W34" s="203">
        <v>14.78</v>
      </c>
      <c r="X34" s="203">
        <v>62.68</v>
      </c>
      <c r="Y34" s="203">
        <v>0</v>
      </c>
      <c r="Z34" s="203">
        <v>104.89</v>
      </c>
      <c r="AA34" s="203">
        <v>35.35</v>
      </c>
      <c r="AB34" s="203">
        <v>0</v>
      </c>
      <c r="AC34" s="203">
        <v>13.93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10.16</v>
      </c>
      <c r="AJ34" s="203">
        <v>0</v>
      </c>
      <c r="AK34" s="203">
        <v>95.54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155.57</v>
      </c>
      <c r="L35" s="203">
        <v>122.84</v>
      </c>
      <c r="M35" s="203">
        <v>30.18</v>
      </c>
      <c r="N35" s="203">
        <v>50.19</v>
      </c>
      <c r="O35" s="203">
        <v>70.91</v>
      </c>
      <c r="P35" s="203">
        <v>20.94</v>
      </c>
      <c r="Q35" s="203">
        <v>9.27</v>
      </c>
      <c r="R35" s="203">
        <v>18.010000000000002</v>
      </c>
      <c r="S35" s="203">
        <v>11.21</v>
      </c>
      <c r="T35" s="203">
        <v>0</v>
      </c>
      <c r="U35" s="203">
        <v>46.82</v>
      </c>
      <c r="V35" s="203">
        <v>8.81</v>
      </c>
      <c r="W35" s="203">
        <v>14.78</v>
      </c>
      <c r="X35" s="203">
        <v>62.68</v>
      </c>
      <c r="Y35" s="203">
        <v>0</v>
      </c>
      <c r="Z35" s="203">
        <v>104.89</v>
      </c>
      <c r="AA35" s="203">
        <v>35.35</v>
      </c>
      <c r="AB35" s="203">
        <v>0</v>
      </c>
      <c r="AC35" s="203">
        <v>13.29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9.4600000000000009</v>
      </c>
      <c r="AJ35" s="203">
        <v>0</v>
      </c>
      <c r="AK35" s="203">
        <v>95.54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155.57</v>
      </c>
      <c r="L36" s="203">
        <v>122.84</v>
      </c>
      <c r="M36" s="203">
        <v>30.18</v>
      </c>
      <c r="N36" s="203">
        <v>50.19</v>
      </c>
      <c r="O36" s="203">
        <v>70.91</v>
      </c>
      <c r="P36" s="203">
        <v>20.94</v>
      </c>
      <c r="Q36" s="203">
        <v>9.27</v>
      </c>
      <c r="R36" s="203">
        <v>18.010000000000002</v>
      </c>
      <c r="S36" s="203">
        <v>11.21</v>
      </c>
      <c r="T36" s="203">
        <v>0</v>
      </c>
      <c r="U36" s="203">
        <v>46.82</v>
      </c>
      <c r="V36" s="203">
        <v>8.81</v>
      </c>
      <c r="W36" s="203">
        <v>14.78</v>
      </c>
      <c r="X36" s="203">
        <v>62.68</v>
      </c>
      <c r="Y36" s="203">
        <v>0</v>
      </c>
      <c r="Z36" s="203">
        <v>104.89</v>
      </c>
      <c r="AA36" s="203">
        <v>35.35</v>
      </c>
      <c r="AB36" s="203">
        <v>0</v>
      </c>
      <c r="AC36" s="203">
        <v>13.29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9.4600000000000009</v>
      </c>
      <c r="AJ36" s="203">
        <v>0</v>
      </c>
      <c r="AK36" s="203">
        <v>95.54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155.57</v>
      </c>
      <c r="L37" s="203">
        <v>122.84</v>
      </c>
      <c r="M37" s="203">
        <v>30.18</v>
      </c>
      <c r="N37" s="203">
        <v>50.19</v>
      </c>
      <c r="O37" s="203">
        <v>70.91</v>
      </c>
      <c r="P37" s="203">
        <v>20.94</v>
      </c>
      <c r="Q37" s="203">
        <v>9.27</v>
      </c>
      <c r="R37" s="203">
        <v>18.010000000000002</v>
      </c>
      <c r="S37" s="203">
        <v>11.21</v>
      </c>
      <c r="T37" s="203">
        <v>0</v>
      </c>
      <c r="U37" s="203">
        <v>46.82</v>
      </c>
      <c r="V37" s="203">
        <v>8.81</v>
      </c>
      <c r="W37" s="203">
        <v>14.78</v>
      </c>
      <c r="X37" s="203">
        <v>62.68</v>
      </c>
      <c r="Y37" s="203">
        <v>0</v>
      </c>
      <c r="Z37" s="203">
        <v>104.89</v>
      </c>
      <c r="AA37" s="203">
        <v>35.35</v>
      </c>
      <c r="AB37" s="203">
        <v>0</v>
      </c>
      <c r="AC37" s="203">
        <v>13.29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9.4600000000000009</v>
      </c>
      <c r="AJ37" s="203">
        <v>0</v>
      </c>
      <c r="AK37" s="203">
        <v>95.54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155.56</v>
      </c>
      <c r="L38" s="203">
        <v>122.84</v>
      </c>
      <c r="M38" s="203">
        <v>30.18</v>
      </c>
      <c r="N38" s="203">
        <v>50.19</v>
      </c>
      <c r="O38" s="203">
        <v>70.91</v>
      </c>
      <c r="P38" s="203">
        <v>20.94</v>
      </c>
      <c r="Q38" s="203">
        <v>9.27</v>
      </c>
      <c r="R38" s="203">
        <v>18.010000000000002</v>
      </c>
      <c r="S38" s="203">
        <v>11.22</v>
      </c>
      <c r="T38" s="203">
        <v>0</v>
      </c>
      <c r="U38" s="203">
        <v>46.82</v>
      </c>
      <c r="V38" s="203">
        <v>8.81</v>
      </c>
      <c r="W38" s="203">
        <v>14.78</v>
      </c>
      <c r="X38" s="203">
        <v>62.68</v>
      </c>
      <c r="Y38" s="203">
        <v>0</v>
      </c>
      <c r="Z38" s="203">
        <v>104.89</v>
      </c>
      <c r="AA38" s="203">
        <v>35.35</v>
      </c>
      <c r="AB38" s="203">
        <v>0</v>
      </c>
      <c r="AC38" s="203">
        <v>13.29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9.4600000000000009</v>
      </c>
      <c r="AJ38" s="203">
        <v>0</v>
      </c>
      <c r="AK38" s="203">
        <v>95.54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155.56</v>
      </c>
      <c r="L39" s="203">
        <v>122.84</v>
      </c>
      <c r="M39" s="203">
        <v>30.18</v>
      </c>
      <c r="N39" s="203">
        <v>50.19</v>
      </c>
      <c r="O39" s="203">
        <v>70.91</v>
      </c>
      <c r="P39" s="203">
        <v>20.94</v>
      </c>
      <c r="Q39" s="203">
        <v>9.27</v>
      </c>
      <c r="R39" s="203">
        <v>18.010000000000002</v>
      </c>
      <c r="S39" s="203">
        <v>11.22</v>
      </c>
      <c r="T39" s="203">
        <v>0</v>
      </c>
      <c r="U39" s="203">
        <v>46.82</v>
      </c>
      <c r="V39" s="203">
        <v>8.81</v>
      </c>
      <c r="W39" s="203">
        <v>14.78</v>
      </c>
      <c r="X39" s="203">
        <v>62.68</v>
      </c>
      <c r="Y39" s="203">
        <v>0</v>
      </c>
      <c r="Z39" s="203">
        <v>104.89</v>
      </c>
      <c r="AA39" s="203">
        <v>35.35</v>
      </c>
      <c r="AB39" s="203">
        <v>0</v>
      </c>
      <c r="AC39" s="203">
        <v>13.29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9.4600000000000009</v>
      </c>
      <c r="AJ39" s="203">
        <v>0</v>
      </c>
      <c r="AK39" s="203">
        <v>95.54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155.56</v>
      </c>
      <c r="L40" s="203">
        <v>122.84</v>
      </c>
      <c r="M40" s="203">
        <v>30.18</v>
      </c>
      <c r="N40" s="203">
        <v>50.19</v>
      </c>
      <c r="O40" s="203">
        <v>70.91</v>
      </c>
      <c r="P40" s="203">
        <v>20.94</v>
      </c>
      <c r="Q40" s="203">
        <v>9.27</v>
      </c>
      <c r="R40" s="203">
        <v>18.010000000000002</v>
      </c>
      <c r="S40" s="203">
        <v>11.22</v>
      </c>
      <c r="T40" s="203">
        <v>0</v>
      </c>
      <c r="U40" s="203">
        <v>46.82</v>
      </c>
      <c r="V40" s="203">
        <v>8.81</v>
      </c>
      <c r="W40" s="203">
        <v>14.78</v>
      </c>
      <c r="X40" s="203">
        <v>62.68</v>
      </c>
      <c r="Y40" s="203">
        <v>0</v>
      </c>
      <c r="Z40" s="203">
        <v>104.89</v>
      </c>
      <c r="AA40" s="203">
        <v>35.35</v>
      </c>
      <c r="AB40" s="203">
        <v>0</v>
      </c>
      <c r="AC40" s="203">
        <v>13.29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9.4600000000000009</v>
      </c>
      <c r="AJ40" s="203">
        <v>0</v>
      </c>
      <c r="AK40" s="203">
        <v>95.54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155.56</v>
      </c>
      <c r="L41" s="203">
        <v>122.84</v>
      </c>
      <c r="M41" s="203">
        <v>30.18</v>
      </c>
      <c r="N41" s="203">
        <v>50.19</v>
      </c>
      <c r="O41" s="203">
        <v>70.91</v>
      </c>
      <c r="P41" s="203">
        <v>20.94</v>
      </c>
      <c r="Q41" s="203">
        <v>9.27</v>
      </c>
      <c r="R41" s="203">
        <v>18.010000000000002</v>
      </c>
      <c r="S41" s="203">
        <v>11.22</v>
      </c>
      <c r="T41" s="203">
        <v>0</v>
      </c>
      <c r="U41" s="203">
        <v>46.82</v>
      </c>
      <c r="V41" s="203">
        <v>8.81</v>
      </c>
      <c r="W41" s="203">
        <v>14.78</v>
      </c>
      <c r="X41" s="203">
        <v>62.68</v>
      </c>
      <c r="Y41" s="203">
        <v>0</v>
      </c>
      <c r="Z41" s="203">
        <v>104.89</v>
      </c>
      <c r="AA41" s="203">
        <v>35.35</v>
      </c>
      <c r="AB41" s="203">
        <v>0</v>
      </c>
      <c r="AC41" s="203">
        <v>13.29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9.4600000000000009</v>
      </c>
      <c r="AJ41" s="203">
        <v>0</v>
      </c>
      <c r="AK41" s="203">
        <v>95.54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155.56</v>
      </c>
      <c r="L42" s="203">
        <v>122.84</v>
      </c>
      <c r="M42" s="203">
        <v>30.18</v>
      </c>
      <c r="N42" s="203">
        <v>50.19</v>
      </c>
      <c r="O42" s="203">
        <v>70.91</v>
      </c>
      <c r="P42" s="203">
        <v>20.94</v>
      </c>
      <c r="Q42" s="203">
        <v>9.27</v>
      </c>
      <c r="R42" s="203">
        <v>18.010000000000002</v>
      </c>
      <c r="S42" s="203">
        <v>11.22</v>
      </c>
      <c r="T42" s="203">
        <v>0</v>
      </c>
      <c r="U42" s="203">
        <v>46.82</v>
      </c>
      <c r="V42" s="203">
        <v>8.81</v>
      </c>
      <c r="W42" s="203">
        <v>14.78</v>
      </c>
      <c r="X42" s="203">
        <v>62.68</v>
      </c>
      <c r="Y42" s="203">
        <v>0</v>
      </c>
      <c r="Z42" s="203">
        <v>104.89</v>
      </c>
      <c r="AA42" s="203">
        <v>35.35</v>
      </c>
      <c r="AB42" s="203">
        <v>0</v>
      </c>
      <c r="AC42" s="203">
        <v>13.29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9.4600000000000009</v>
      </c>
      <c r="AJ42" s="203">
        <v>0</v>
      </c>
      <c r="AK42" s="203">
        <v>95.54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155.56</v>
      </c>
      <c r="L43" s="203">
        <v>122.84</v>
      </c>
      <c r="M43" s="203">
        <v>30.18</v>
      </c>
      <c r="N43" s="203">
        <v>50.19</v>
      </c>
      <c r="O43" s="203">
        <v>70.91</v>
      </c>
      <c r="P43" s="203">
        <v>20.94</v>
      </c>
      <c r="Q43" s="203">
        <v>9.27</v>
      </c>
      <c r="R43" s="203">
        <v>18.010000000000002</v>
      </c>
      <c r="S43" s="203">
        <v>11.22</v>
      </c>
      <c r="T43" s="203">
        <v>0</v>
      </c>
      <c r="U43" s="203">
        <v>46.82</v>
      </c>
      <c r="V43" s="203">
        <v>8.81</v>
      </c>
      <c r="W43" s="203">
        <v>14.78</v>
      </c>
      <c r="X43" s="203">
        <v>62.68</v>
      </c>
      <c r="Y43" s="203">
        <v>0</v>
      </c>
      <c r="Z43" s="203">
        <v>104.89</v>
      </c>
      <c r="AA43" s="203">
        <v>35.35</v>
      </c>
      <c r="AB43" s="203">
        <v>0</v>
      </c>
      <c r="AC43" s="203">
        <v>13.29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7.95</v>
      </c>
      <c r="AJ43" s="203">
        <v>0</v>
      </c>
      <c r="AK43" s="203">
        <v>93.97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155.56</v>
      </c>
      <c r="L44" s="203">
        <v>122.84</v>
      </c>
      <c r="M44" s="203">
        <v>30.18</v>
      </c>
      <c r="N44" s="203">
        <v>50.19</v>
      </c>
      <c r="O44" s="203">
        <v>70.91</v>
      </c>
      <c r="P44" s="203">
        <v>20.94</v>
      </c>
      <c r="Q44" s="203">
        <v>9.27</v>
      </c>
      <c r="R44" s="203">
        <v>18.010000000000002</v>
      </c>
      <c r="S44" s="203">
        <v>11.22</v>
      </c>
      <c r="T44" s="203">
        <v>0</v>
      </c>
      <c r="U44" s="203">
        <v>46.82</v>
      </c>
      <c r="V44" s="203">
        <v>8.81</v>
      </c>
      <c r="W44" s="203">
        <v>14.78</v>
      </c>
      <c r="X44" s="203">
        <v>62.68</v>
      </c>
      <c r="Y44" s="203">
        <v>0</v>
      </c>
      <c r="Z44" s="203">
        <v>104.89</v>
      </c>
      <c r="AA44" s="203">
        <v>35.35</v>
      </c>
      <c r="AB44" s="203">
        <v>0</v>
      </c>
      <c r="AC44" s="203">
        <v>12.52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8.19</v>
      </c>
      <c r="AJ44" s="203">
        <v>0</v>
      </c>
      <c r="AK44" s="203">
        <v>99.62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135.44999999999999</v>
      </c>
      <c r="L45" s="203">
        <v>66.760000000000005</v>
      </c>
      <c r="M45" s="203">
        <v>30.18</v>
      </c>
      <c r="N45" s="203">
        <v>50.19</v>
      </c>
      <c r="O45" s="203">
        <v>70.91</v>
      </c>
      <c r="P45" s="203">
        <v>20.94</v>
      </c>
      <c r="Q45" s="203">
        <v>9.27</v>
      </c>
      <c r="R45" s="203">
        <v>18.010000000000002</v>
      </c>
      <c r="S45" s="203">
        <v>11.21</v>
      </c>
      <c r="T45" s="203">
        <v>0</v>
      </c>
      <c r="U45" s="203">
        <v>46.82</v>
      </c>
      <c r="V45" s="203">
        <v>8.81</v>
      </c>
      <c r="W45" s="203">
        <v>14.78</v>
      </c>
      <c r="X45" s="203">
        <v>62.68</v>
      </c>
      <c r="Y45" s="203">
        <v>0</v>
      </c>
      <c r="Z45" s="203">
        <v>104.89</v>
      </c>
      <c r="AA45" s="203">
        <v>35.35</v>
      </c>
      <c r="AB45" s="203">
        <v>0</v>
      </c>
      <c r="AC45" s="203">
        <v>12.52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8.19</v>
      </c>
      <c r="AJ45" s="203">
        <v>0</v>
      </c>
      <c r="AK45" s="203">
        <v>99.62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96.75</v>
      </c>
      <c r="L46" s="203">
        <v>66.760000000000005</v>
      </c>
      <c r="M46" s="203">
        <v>30.18</v>
      </c>
      <c r="N46" s="203">
        <v>50.19</v>
      </c>
      <c r="O46" s="203">
        <v>70.91</v>
      </c>
      <c r="P46" s="203">
        <v>20.94</v>
      </c>
      <c r="Q46" s="203">
        <v>9.27</v>
      </c>
      <c r="R46" s="203">
        <v>18.02</v>
      </c>
      <c r="S46" s="203">
        <v>11.21</v>
      </c>
      <c r="T46" s="203">
        <v>0</v>
      </c>
      <c r="U46" s="203">
        <v>46.82</v>
      </c>
      <c r="V46" s="203">
        <v>8.81</v>
      </c>
      <c r="W46" s="203">
        <v>14.78</v>
      </c>
      <c r="X46" s="203">
        <v>62.68</v>
      </c>
      <c r="Y46" s="203">
        <v>0</v>
      </c>
      <c r="Z46" s="203">
        <v>104.89</v>
      </c>
      <c r="AA46" s="203">
        <v>35.35</v>
      </c>
      <c r="AB46" s="203">
        <v>0</v>
      </c>
      <c r="AC46" s="203">
        <v>12.52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8.19</v>
      </c>
      <c r="AJ46" s="203">
        <v>0</v>
      </c>
      <c r="AK46" s="203">
        <v>93.97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76.430000000000007</v>
      </c>
      <c r="L47" s="203">
        <v>66.760000000000005</v>
      </c>
      <c r="M47" s="203">
        <v>30.18</v>
      </c>
      <c r="N47" s="203">
        <v>50.19</v>
      </c>
      <c r="O47" s="203">
        <v>70.91</v>
      </c>
      <c r="P47" s="203">
        <v>20.94</v>
      </c>
      <c r="Q47" s="203">
        <v>9.27</v>
      </c>
      <c r="R47" s="203">
        <v>3.87</v>
      </c>
      <c r="S47" s="203">
        <v>11.21</v>
      </c>
      <c r="T47" s="203">
        <v>0</v>
      </c>
      <c r="U47" s="203">
        <v>47.47</v>
      </c>
      <c r="V47" s="203">
        <v>8.81</v>
      </c>
      <c r="W47" s="203">
        <v>14.78</v>
      </c>
      <c r="X47" s="203">
        <v>62.68</v>
      </c>
      <c r="Y47" s="203">
        <v>0</v>
      </c>
      <c r="Z47" s="203">
        <v>104.89</v>
      </c>
      <c r="AA47" s="203">
        <v>35.35</v>
      </c>
      <c r="AB47" s="203">
        <v>0</v>
      </c>
      <c r="AC47" s="203">
        <v>5.53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4.57</v>
      </c>
      <c r="AJ47" s="203">
        <v>0</v>
      </c>
      <c r="AK47" s="203">
        <v>93.97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76.430000000000007</v>
      </c>
      <c r="L48" s="203">
        <v>66.760000000000005</v>
      </c>
      <c r="M48" s="203">
        <v>30.18</v>
      </c>
      <c r="N48" s="203">
        <v>50.19</v>
      </c>
      <c r="O48" s="203">
        <v>70.91</v>
      </c>
      <c r="P48" s="203">
        <v>20.94</v>
      </c>
      <c r="Q48" s="203">
        <v>9.27</v>
      </c>
      <c r="R48" s="203">
        <v>15.48</v>
      </c>
      <c r="S48" s="203">
        <v>11.21</v>
      </c>
      <c r="T48" s="203">
        <v>0</v>
      </c>
      <c r="U48" s="203">
        <v>47.47</v>
      </c>
      <c r="V48" s="203">
        <v>8.81</v>
      </c>
      <c r="W48" s="203">
        <v>14.78</v>
      </c>
      <c r="X48" s="203">
        <v>62.68</v>
      </c>
      <c r="Y48" s="203">
        <v>0</v>
      </c>
      <c r="Z48" s="203">
        <v>104.89</v>
      </c>
      <c r="AA48" s="203">
        <v>35.35</v>
      </c>
      <c r="AB48" s="203">
        <v>0</v>
      </c>
      <c r="AC48" s="203">
        <v>12.52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8.19</v>
      </c>
      <c r="AJ48" s="203">
        <v>0</v>
      </c>
      <c r="AK48" s="203">
        <v>93.97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96.75</v>
      </c>
      <c r="L49" s="203">
        <v>66.760000000000005</v>
      </c>
      <c r="M49" s="203">
        <v>30.18</v>
      </c>
      <c r="N49" s="203">
        <v>50.19</v>
      </c>
      <c r="O49" s="203">
        <v>70.91</v>
      </c>
      <c r="P49" s="203">
        <v>20.94</v>
      </c>
      <c r="Q49" s="203">
        <v>9.27</v>
      </c>
      <c r="R49" s="203">
        <v>18.02</v>
      </c>
      <c r="S49" s="203">
        <v>11.21</v>
      </c>
      <c r="T49" s="203">
        <v>0</v>
      </c>
      <c r="U49" s="203">
        <v>48.1</v>
      </c>
      <c r="V49" s="203">
        <v>8.81</v>
      </c>
      <c r="W49" s="203">
        <v>14.78</v>
      </c>
      <c r="X49" s="203">
        <v>62.68</v>
      </c>
      <c r="Y49" s="203">
        <v>0</v>
      </c>
      <c r="Z49" s="203">
        <v>104.89</v>
      </c>
      <c r="AA49" s="203">
        <v>35.35</v>
      </c>
      <c r="AB49" s="203">
        <v>0</v>
      </c>
      <c r="AC49" s="203">
        <v>12.52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7.95</v>
      </c>
      <c r="AJ49" s="203">
        <v>0</v>
      </c>
      <c r="AK49" s="203">
        <v>93.97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76.430000000000007</v>
      </c>
      <c r="L50" s="203">
        <v>66.760000000000005</v>
      </c>
      <c r="M50" s="203">
        <v>30.18</v>
      </c>
      <c r="N50" s="203">
        <v>50.19</v>
      </c>
      <c r="O50" s="203">
        <v>70.91</v>
      </c>
      <c r="P50" s="203">
        <v>20.94</v>
      </c>
      <c r="Q50" s="203">
        <v>9.27</v>
      </c>
      <c r="R50" s="203">
        <v>13.54</v>
      </c>
      <c r="S50" s="203">
        <v>11.21</v>
      </c>
      <c r="T50" s="203">
        <v>0</v>
      </c>
      <c r="U50" s="203">
        <v>48.1</v>
      </c>
      <c r="V50" s="203">
        <v>8.81</v>
      </c>
      <c r="W50" s="203">
        <v>14.78</v>
      </c>
      <c r="X50" s="203">
        <v>62.68</v>
      </c>
      <c r="Y50" s="203">
        <v>0</v>
      </c>
      <c r="Z50" s="203">
        <v>104.89</v>
      </c>
      <c r="AA50" s="203">
        <v>35.35</v>
      </c>
      <c r="AB50" s="203">
        <v>0</v>
      </c>
      <c r="AC50" s="203">
        <v>12.52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8.19</v>
      </c>
      <c r="AJ50" s="203">
        <v>0</v>
      </c>
      <c r="AK50" s="203">
        <v>93.97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76.430000000000007</v>
      </c>
      <c r="L51" s="203">
        <v>66.760000000000005</v>
      </c>
      <c r="M51" s="203">
        <v>30.18</v>
      </c>
      <c r="N51" s="203">
        <v>50.19</v>
      </c>
      <c r="O51" s="203">
        <v>70.91</v>
      </c>
      <c r="P51" s="203">
        <v>20.94</v>
      </c>
      <c r="Q51" s="203">
        <v>0</v>
      </c>
      <c r="R51" s="203">
        <v>0</v>
      </c>
      <c r="S51" s="203">
        <v>2.4900000000000002</v>
      </c>
      <c r="T51" s="203">
        <v>0</v>
      </c>
      <c r="U51" s="203">
        <v>48.1</v>
      </c>
      <c r="V51" s="203">
        <v>8.81</v>
      </c>
      <c r="W51" s="203">
        <v>14.78</v>
      </c>
      <c r="X51" s="203">
        <v>62.68</v>
      </c>
      <c r="Y51" s="203">
        <v>0</v>
      </c>
      <c r="Z51" s="203">
        <v>104.89</v>
      </c>
      <c r="AA51" s="203">
        <v>35.35</v>
      </c>
      <c r="AB51" s="203">
        <v>0</v>
      </c>
      <c r="AC51" s="203">
        <v>12.52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7</v>
      </c>
      <c r="AJ51" s="203">
        <v>0</v>
      </c>
      <c r="AK51" s="203">
        <v>86.86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76.430000000000007</v>
      </c>
      <c r="L52" s="203">
        <v>66.760000000000005</v>
      </c>
      <c r="M52" s="203">
        <v>30.18</v>
      </c>
      <c r="N52" s="203">
        <v>50.19</v>
      </c>
      <c r="O52" s="203">
        <v>70.91</v>
      </c>
      <c r="P52" s="203">
        <v>20.94</v>
      </c>
      <c r="Q52" s="203">
        <v>2.9</v>
      </c>
      <c r="R52" s="203">
        <v>4.84</v>
      </c>
      <c r="S52" s="203">
        <v>11.21</v>
      </c>
      <c r="T52" s="203">
        <v>0</v>
      </c>
      <c r="U52" s="203">
        <v>48.1</v>
      </c>
      <c r="V52" s="203">
        <v>8.81</v>
      </c>
      <c r="W52" s="203">
        <v>14.78</v>
      </c>
      <c r="X52" s="203">
        <v>62.68</v>
      </c>
      <c r="Y52" s="203">
        <v>0</v>
      </c>
      <c r="Z52" s="203">
        <v>104.89</v>
      </c>
      <c r="AA52" s="203">
        <v>35.35</v>
      </c>
      <c r="AB52" s="203">
        <v>0</v>
      </c>
      <c r="AC52" s="203">
        <v>12.52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7</v>
      </c>
      <c r="AJ52" s="203">
        <v>0</v>
      </c>
      <c r="AK52" s="203">
        <v>93.97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76.430000000000007</v>
      </c>
      <c r="L53" s="203">
        <v>66.760000000000005</v>
      </c>
      <c r="M53" s="203">
        <v>30.18</v>
      </c>
      <c r="N53" s="203">
        <v>50.19</v>
      </c>
      <c r="O53" s="203">
        <v>70.91</v>
      </c>
      <c r="P53" s="203">
        <v>20.94</v>
      </c>
      <c r="Q53" s="203">
        <v>9.27</v>
      </c>
      <c r="R53" s="203">
        <v>18.02</v>
      </c>
      <c r="S53" s="203">
        <v>11.21</v>
      </c>
      <c r="T53" s="203">
        <v>0</v>
      </c>
      <c r="U53" s="203">
        <v>48.1</v>
      </c>
      <c r="V53" s="203">
        <v>8.81</v>
      </c>
      <c r="W53" s="203">
        <v>14.78</v>
      </c>
      <c r="X53" s="203">
        <v>62.68</v>
      </c>
      <c r="Y53" s="203">
        <v>0</v>
      </c>
      <c r="Z53" s="203">
        <v>104.89</v>
      </c>
      <c r="AA53" s="203">
        <v>35.35</v>
      </c>
      <c r="AB53" s="203">
        <v>0</v>
      </c>
      <c r="AC53" s="203">
        <v>12.52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7</v>
      </c>
      <c r="AJ53" s="203">
        <v>0</v>
      </c>
      <c r="AK53" s="203">
        <v>93.97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76.430000000000007</v>
      </c>
      <c r="L54" s="203">
        <v>66.760000000000005</v>
      </c>
      <c r="M54" s="203">
        <v>30.18</v>
      </c>
      <c r="N54" s="203">
        <v>50.19</v>
      </c>
      <c r="O54" s="203">
        <v>70.91</v>
      </c>
      <c r="P54" s="203">
        <v>20.94</v>
      </c>
      <c r="Q54" s="203">
        <v>2.9</v>
      </c>
      <c r="R54" s="203">
        <v>4.84</v>
      </c>
      <c r="S54" s="203">
        <v>11.21</v>
      </c>
      <c r="T54" s="203">
        <v>0</v>
      </c>
      <c r="U54" s="203">
        <v>48.1</v>
      </c>
      <c r="V54" s="203">
        <v>8.81</v>
      </c>
      <c r="W54" s="203">
        <v>14.78</v>
      </c>
      <c r="X54" s="203">
        <v>62.68</v>
      </c>
      <c r="Y54" s="203">
        <v>0</v>
      </c>
      <c r="Z54" s="203">
        <v>104.89</v>
      </c>
      <c r="AA54" s="203">
        <v>35.35</v>
      </c>
      <c r="AB54" s="203">
        <v>0</v>
      </c>
      <c r="AC54" s="203">
        <v>12.52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7</v>
      </c>
      <c r="AJ54" s="203">
        <v>0</v>
      </c>
      <c r="AK54" s="203">
        <v>93.97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76.430000000000007</v>
      </c>
      <c r="L55" s="203">
        <v>66.760000000000005</v>
      </c>
      <c r="M55" s="203">
        <v>30.18</v>
      </c>
      <c r="N55" s="203">
        <v>50.19</v>
      </c>
      <c r="O55" s="203">
        <v>70.91</v>
      </c>
      <c r="P55" s="203">
        <v>20.94</v>
      </c>
      <c r="Q55" s="203">
        <v>0</v>
      </c>
      <c r="R55" s="203">
        <v>0</v>
      </c>
      <c r="S55" s="203">
        <v>0</v>
      </c>
      <c r="T55" s="203">
        <v>0</v>
      </c>
      <c r="U55" s="203">
        <v>48.92</v>
      </c>
      <c r="V55" s="203">
        <v>8.8000000000000007</v>
      </c>
      <c r="W55" s="203">
        <v>14.78</v>
      </c>
      <c r="X55" s="203">
        <v>62.68</v>
      </c>
      <c r="Y55" s="203">
        <v>0</v>
      </c>
      <c r="Z55" s="203">
        <v>104.89</v>
      </c>
      <c r="AA55" s="203">
        <v>35.32</v>
      </c>
      <c r="AB55" s="203">
        <v>0</v>
      </c>
      <c r="AC55" s="203">
        <v>13.29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7.95</v>
      </c>
      <c r="AJ55" s="203">
        <v>0</v>
      </c>
      <c r="AK55" s="203">
        <v>85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76.430000000000007</v>
      </c>
      <c r="L56" s="203">
        <v>66.760000000000005</v>
      </c>
      <c r="M56" s="203">
        <v>30.18</v>
      </c>
      <c r="N56" s="203">
        <v>50.19</v>
      </c>
      <c r="O56" s="203">
        <v>70.91</v>
      </c>
      <c r="P56" s="203">
        <v>20.94</v>
      </c>
      <c r="Q56" s="203">
        <v>0</v>
      </c>
      <c r="R56" s="203">
        <v>0</v>
      </c>
      <c r="S56" s="203">
        <v>0</v>
      </c>
      <c r="T56" s="203">
        <v>0</v>
      </c>
      <c r="U56" s="203">
        <v>48.92</v>
      </c>
      <c r="V56" s="203">
        <v>8.8000000000000007</v>
      </c>
      <c r="W56" s="203">
        <v>14.78</v>
      </c>
      <c r="X56" s="203">
        <v>62.68</v>
      </c>
      <c r="Y56" s="203">
        <v>0</v>
      </c>
      <c r="Z56" s="203">
        <v>104.89</v>
      </c>
      <c r="AA56" s="203">
        <v>35.32</v>
      </c>
      <c r="AB56" s="203">
        <v>0</v>
      </c>
      <c r="AC56" s="203">
        <v>13.29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8.19</v>
      </c>
      <c r="AJ56" s="203">
        <v>0</v>
      </c>
      <c r="AK56" s="203">
        <v>98.47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76.430000000000007</v>
      </c>
      <c r="L57" s="203">
        <v>66.760000000000005</v>
      </c>
      <c r="M57" s="203">
        <v>30.18</v>
      </c>
      <c r="N57" s="203">
        <v>50.19</v>
      </c>
      <c r="O57" s="203">
        <v>70.91</v>
      </c>
      <c r="P57" s="203">
        <v>20.94</v>
      </c>
      <c r="Q57" s="203">
        <v>9.27</v>
      </c>
      <c r="R57" s="203">
        <v>18.010000000000002</v>
      </c>
      <c r="S57" s="203">
        <v>11.21</v>
      </c>
      <c r="T57" s="203">
        <v>0</v>
      </c>
      <c r="U57" s="203">
        <v>48.92</v>
      </c>
      <c r="V57" s="203">
        <v>8.8000000000000007</v>
      </c>
      <c r="W57" s="203">
        <v>14.78</v>
      </c>
      <c r="X57" s="203">
        <v>62.68</v>
      </c>
      <c r="Y57" s="203">
        <v>0</v>
      </c>
      <c r="Z57" s="203">
        <v>104.89</v>
      </c>
      <c r="AA57" s="203">
        <v>35.35</v>
      </c>
      <c r="AB57" s="203">
        <v>0</v>
      </c>
      <c r="AC57" s="203">
        <v>13.29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8.19</v>
      </c>
      <c r="AJ57" s="203">
        <v>0</v>
      </c>
      <c r="AK57" s="203">
        <v>98.47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76.430000000000007</v>
      </c>
      <c r="L58" s="203">
        <v>66.760000000000005</v>
      </c>
      <c r="M58" s="203">
        <v>30.18</v>
      </c>
      <c r="N58" s="203">
        <v>50.19</v>
      </c>
      <c r="O58" s="203">
        <v>70.91</v>
      </c>
      <c r="P58" s="203">
        <v>20.94</v>
      </c>
      <c r="Q58" s="203">
        <v>9.27</v>
      </c>
      <c r="R58" s="203">
        <v>18.02</v>
      </c>
      <c r="S58" s="203">
        <v>11.21</v>
      </c>
      <c r="T58" s="203">
        <v>0</v>
      </c>
      <c r="U58" s="203">
        <v>48.92</v>
      </c>
      <c r="V58" s="203">
        <v>8.8000000000000007</v>
      </c>
      <c r="W58" s="203">
        <v>14.78</v>
      </c>
      <c r="X58" s="203">
        <v>62.68</v>
      </c>
      <c r="Y58" s="203">
        <v>0</v>
      </c>
      <c r="Z58" s="203">
        <v>104.89</v>
      </c>
      <c r="AA58" s="203">
        <v>35.35</v>
      </c>
      <c r="AB58" s="203">
        <v>0</v>
      </c>
      <c r="AC58" s="203">
        <v>13.29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8.19</v>
      </c>
      <c r="AJ58" s="203">
        <v>0</v>
      </c>
      <c r="AK58" s="203">
        <v>92.41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76.430000000000007</v>
      </c>
      <c r="L59" s="203">
        <v>66.760000000000005</v>
      </c>
      <c r="M59" s="203">
        <v>30.18</v>
      </c>
      <c r="N59" s="203">
        <v>50.19</v>
      </c>
      <c r="O59" s="203">
        <v>70.91</v>
      </c>
      <c r="P59" s="203">
        <v>20.94</v>
      </c>
      <c r="Q59" s="203">
        <v>9.27</v>
      </c>
      <c r="R59" s="203">
        <v>18.02</v>
      </c>
      <c r="S59" s="203">
        <v>11.21</v>
      </c>
      <c r="T59" s="203">
        <v>0</v>
      </c>
      <c r="U59" s="203">
        <v>48.92</v>
      </c>
      <c r="V59" s="203">
        <v>8.8000000000000007</v>
      </c>
      <c r="W59" s="203">
        <v>14.78</v>
      </c>
      <c r="X59" s="203">
        <v>62.68</v>
      </c>
      <c r="Y59" s="203">
        <v>0</v>
      </c>
      <c r="Z59" s="203">
        <v>104.89</v>
      </c>
      <c r="AA59" s="203">
        <v>35.35</v>
      </c>
      <c r="AB59" s="203">
        <v>0</v>
      </c>
      <c r="AC59" s="203">
        <v>13.29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8.19</v>
      </c>
      <c r="AJ59" s="203">
        <v>0</v>
      </c>
      <c r="AK59" s="203">
        <v>92.41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96.75</v>
      </c>
      <c r="L60" s="203">
        <v>66.760000000000005</v>
      </c>
      <c r="M60" s="203">
        <v>30.18</v>
      </c>
      <c r="N60" s="203">
        <v>50.19</v>
      </c>
      <c r="O60" s="203">
        <v>70.91</v>
      </c>
      <c r="P60" s="203">
        <v>20.94</v>
      </c>
      <c r="Q60" s="203">
        <v>9.27</v>
      </c>
      <c r="R60" s="203">
        <v>18.02</v>
      </c>
      <c r="S60" s="203">
        <v>11.21</v>
      </c>
      <c r="T60" s="203">
        <v>0</v>
      </c>
      <c r="U60" s="203">
        <v>48.92</v>
      </c>
      <c r="V60" s="203">
        <v>8.81</v>
      </c>
      <c r="W60" s="203">
        <v>14.78</v>
      </c>
      <c r="X60" s="203">
        <v>62.68</v>
      </c>
      <c r="Y60" s="203">
        <v>0</v>
      </c>
      <c r="Z60" s="203">
        <v>104.89</v>
      </c>
      <c r="AA60" s="203">
        <v>35.35</v>
      </c>
      <c r="AB60" s="203">
        <v>0</v>
      </c>
      <c r="AC60" s="203">
        <v>13.29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8.19</v>
      </c>
      <c r="AJ60" s="203">
        <v>0</v>
      </c>
      <c r="AK60" s="203">
        <v>92.41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116.11</v>
      </c>
      <c r="L61" s="203">
        <v>66.760000000000005</v>
      </c>
      <c r="M61" s="203">
        <v>30.18</v>
      </c>
      <c r="N61" s="203">
        <v>50.19</v>
      </c>
      <c r="O61" s="203">
        <v>70.91</v>
      </c>
      <c r="P61" s="203">
        <v>20.94</v>
      </c>
      <c r="Q61" s="203">
        <v>9.27</v>
      </c>
      <c r="R61" s="203">
        <v>18.010000000000002</v>
      </c>
      <c r="S61" s="203">
        <v>11.21</v>
      </c>
      <c r="T61" s="203">
        <v>0</v>
      </c>
      <c r="U61" s="203">
        <v>48.92</v>
      </c>
      <c r="V61" s="203">
        <v>8.81</v>
      </c>
      <c r="W61" s="203">
        <v>14.78</v>
      </c>
      <c r="X61" s="203">
        <v>62.68</v>
      </c>
      <c r="Y61" s="203">
        <v>0</v>
      </c>
      <c r="Z61" s="203">
        <v>104.89</v>
      </c>
      <c r="AA61" s="203">
        <v>35.35</v>
      </c>
      <c r="AB61" s="203">
        <v>0</v>
      </c>
      <c r="AC61" s="203">
        <v>12.52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7.95</v>
      </c>
      <c r="AJ61" s="203">
        <v>0</v>
      </c>
      <c r="AK61" s="203">
        <v>92.41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76.44</v>
      </c>
      <c r="L62" s="203">
        <v>66.760000000000005</v>
      </c>
      <c r="M62" s="203">
        <v>30.18</v>
      </c>
      <c r="N62" s="203">
        <v>50.19</v>
      </c>
      <c r="O62" s="203">
        <v>70.91</v>
      </c>
      <c r="P62" s="203">
        <v>20.94</v>
      </c>
      <c r="Q62" s="203">
        <v>9.27</v>
      </c>
      <c r="R62" s="203">
        <v>18.010000000000002</v>
      </c>
      <c r="S62" s="203">
        <v>11.21</v>
      </c>
      <c r="T62" s="203">
        <v>0</v>
      </c>
      <c r="U62" s="203">
        <v>48.92</v>
      </c>
      <c r="V62" s="203">
        <v>8.81</v>
      </c>
      <c r="W62" s="203">
        <v>14.78</v>
      </c>
      <c r="X62" s="203">
        <v>62.68</v>
      </c>
      <c r="Y62" s="203">
        <v>0</v>
      </c>
      <c r="Z62" s="203">
        <v>104.89</v>
      </c>
      <c r="AA62" s="203">
        <v>35.35</v>
      </c>
      <c r="AB62" s="203">
        <v>0</v>
      </c>
      <c r="AC62" s="203">
        <v>12.52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8.19</v>
      </c>
      <c r="AJ62" s="203">
        <v>0</v>
      </c>
      <c r="AK62" s="203">
        <v>92.41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121.91</v>
      </c>
      <c r="L63" s="203">
        <v>66.760000000000005</v>
      </c>
      <c r="M63" s="203">
        <v>30.18</v>
      </c>
      <c r="N63" s="203">
        <v>50.19</v>
      </c>
      <c r="O63" s="203">
        <v>70.91</v>
      </c>
      <c r="P63" s="203">
        <v>20.94</v>
      </c>
      <c r="Q63" s="203">
        <v>9.27</v>
      </c>
      <c r="R63" s="203">
        <v>18.010000000000002</v>
      </c>
      <c r="S63" s="203">
        <v>11.21</v>
      </c>
      <c r="T63" s="203">
        <v>0</v>
      </c>
      <c r="U63" s="203">
        <v>48.92</v>
      </c>
      <c r="V63" s="203">
        <v>8.81</v>
      </c>
      <c r="W63" s="203">
        <v>14.78</v>
      </c>
      <c r="X63" s="203">
        <v>62.68</v>
      </c>
      <c r="Y63" s="203">
        <v>0</v>
      </c>
      <c r="Z63" s="203">
        <v>104.89</v>
      </c>
      <c r="AA63" s="203">
        <v>35.35</v>
      </c>
      <c r="AB63" s="203">
        <v>0</v>
      </c>
      <c r="AC63" s="203">
        <v>12.52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8.19</v>
      </c>
      <c r="AJ63" s="203">
        <v>0</v>
      </c>
      <c r="AK63" s="203">
        <v>92.41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116.11</v>
      </c>
      <c r="L64" s="203">
        <v>66.760000000000005</v>
      </c>
      <c r="M64" s="203">
        <v>30.18</v>
      </c>
      <c r="N64" s="203">
        <v>50.19</v>
      </c>
      <c r="O64" s="203">
        <v>70.91</v>
      </c>
      <c r="P64" s="203">
        <v>20.94</v>
      </c>
      <c r="Q64" s="203">
        <v>9.27</v>
      </c>
      <c r="R64" s="203">
        <v>18.010000000000002</v>
      </c>
      <c r="S64" s="203">
        <v>11.21</v>
      </c>
      <c r="T64" s="203">
        <v>0</v>
      </c>
      <c r="U64" s="203">
        <v>48.92</v>
      </c>
      <c r="V64" s="203">
        <v>8.81</v>
      </c>
      <c r="W64" s="203">
        <v>14.78</v>
      </c>
      <c r="X64" s="203">
        <v>62.68</v>
      </c>
      <c r="Y64" s="203">
        <v>0</v>
      </c>
      <c r="Z64" s="203">
        <v>104.89</v>
      </c>
      <c r="AA64" s="203">
        <v>35.35</v>
      </c>
      <c r="AB64" s="203">
        <v>0</v>
      </c>
      <c r="AC64" s="203">
        <v>12.52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8.19</v>
      </c>
      <c r="AJ64" s="203">
        <v>0</v>
      </c>
      <c r="AK64" s="203">
        <v>92.41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155.57</v>
      </c>
      <c r="L65" s="203">
        <v>122.84</v>
      </c>
      <c r="M65" s="203">
        <v>30.18</v>
      </c>
      <c r="N65" s="203">
        <v>50.19</v>
      </c>
      <c r="O65" s="203">
        <v>70.91</v>
      </c>
      <c r="P65" s="203">
        <v>20.94</v>
      </c>
      <c r="Q65" s="203">
        <v>9.27</v>
      </c>
      <c r="R65" s="203">
        <v>18.010000000000002</v>
      </c>
      <c r="S65" s="203">
        <v>11.21</v>
      </c>
      <c r="T65" s="203">
        <v>0</v>
      </c>
      <c r="U65" s="203">
        <v>49.72</v>
      </c>
      <c r="V65" s="203">
        <v>8.81</v>
      </c>
      <c r="W65" s="203">
        <v>14.78</v>
      </c>
      <c r="X65" s="203">
        <v>62.68</v>
      </c>
      <c r="Y65" s="203">
        <v>0</v>
      </c>
      <c r="Z65" s="203">
        <v>104.89</v>
      </c>
      <c r="AA65" s="203">
        <v>35.35</v>
      </c>
      <c r="AB65" s="203">
        <v>0</v>
      </c>
      <c r="AC65" s="203">
        <v>12.52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8.19</v>
      </c>
      <c r="AJ65" s="203">
        <v>0</v>
      </c>
      <c r="AK65" s="203">
        <v>92.41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155.57</v>
      </c>
      <c r="L66" s="203">
        <v>122.84</v>
      </c>
      <c r="M66" s="203">
        <v>30.18</v>
      </c>
      <c r="N66" s="203">
        <v>50.19</v>
      </c>
      <c r="O66" s="203">
        <v>70.91</v>
      </c>
      <c r="P66" s="203">
        <v>20.94</v>
      </c>
      <c r="Q66" s="203">
        <v>9.27</v>
      </c>
      <c r="R66" s="203">
        <v>18.010000000000002</v>
      </c>
      <c r="S66" s="203">
        <v>11.21</v>
      </c>
      <c r="T66" s="203">
        <v>0</v>
      </c>
      <c r="U66" s="203">
        <v>49.72</v>
      </c>
      <c r="V66" s="203">
        <v>8.81</v>
      </c>
      <c r="W66" s="203">
        <v>14.78</v>
      </c>
      <c r="X66" s="203">
        <v>62.68</v>
      </c>
      <c r="Y66" s="203">
        <v>0</v>
      </c>
      <c r="Z66" s="203">
        <v>104.89</v>
      </c>
      <c r="AA66" s="203">
        <v>35.35</v>
      </c>
      <c r="AB66" s="203">
        <v>0</v>
      </c>
      <c r="AC66" s="203">
        <v>5.53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4.57</v>
      </c>
      <c r="AJ66" s="203">
        <v>0</v>
      </c>
      <c r="AK66" s="203">
        <v>92.41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155.57</v>
      </c>
      <c r="L67" s="203">
        <v>122.84</v>
      </c>
      <c r="M67" s="203">
        <v>30.18</v>
      </c>
      <c r="N67" s="203">
        <v>50.19</v>
      </c>
      <c r="O67" s="203">
        <v>70.91</v>
      </c>
      <c r="P67" s="203">
        <v>20.94</v>
      </c>
      <c r="Q67" s="203">
        <v>9.27</v>
      </c>
      <c r="R67" s="203">
        <v>18.010000000000002</v>
      </c>
      <c r="S67" s="203">
        <v>11.21</v>
      </c>
      <c r="T67" s="203">
        <v>0</v>
      </c>
      <c r="U67" s="203">
        <v>49.72</v>
      </c>
      <c r="V67" s="203">
        <v>8.81</v>
      </c>
      <c r="W67" s="203">
        <v>14.78</v>
      </c>
      <c r="X67" s="203">
        <v>62.68</v>
      </c>
      <c r="Y67" s="203">
        <v>0</v>
      </c>
      <c r="Z67" s="203">
        <v>104.89</v>
      </c>
      <c r="AA67" s="203">
        <v>35.35</v>
      </c>
      <c r="AB67" s="203">
        <v>0</v>
      </c>
      <c r="AC67" s="203">
        <v>5.53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4.66</v>
      </c>
      <c r="AJ67" s="203">
        <v>0</v>
      </c>
      <c r="AK67" s="203">
        <v>92.41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155.57</v>
      </c>
      <c r="L68" s="203">
        <v>122.84</v>
      </c>
      <c r="M68" s="203">
        <v>30.18</v>
      </c>
      <c r="N68" s="203">
        <v>50.19</v>
      </c>
      <c r="O68" s="203">
        <v>70.91</v>
      </c>
      <c r="P68" s="203">
        <v>20.94</v>
      </c>
      <c r="Q68" s="203">
        <v>9.27</v>
      </c>
      <c r="R68" s="203">
        <v>18.010000000000002</v>
      </c>
      <c r="S68" s="203">
        <v>11.21</v>
      </c>
      <c r="T68" s="203">
        <v>0</v>
      </c>
      <c r="U68" s="203">
        <v>49.72</v>
      </c>
      <c r="V68" s="203">
        <v>8.81</v>
      </c>
      <c r="W68" s="203">
        <v>14.78</v>
      </c>
      <c r="X68" s="203">
        <v>62.68</v>
      </c>
      <c r="Y68" s="203">
        <v>0</v>
      </c>
      <c r="Z68" s="203">
        <v>104.89</v>
      </c>
      <c r="AA68" s="203">
        <v>35.35</v>
      </c>
      <c r="AB68" s="203">
        <v>0</v>
      </c>
      <c r="AC68" s="203">
        <v>5.53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4.8499999999999996</v>
      </c>
      <c r="AJ68" s="203">
        <v>0</v>
      </c>
      <c r="AK68" s="203">
        <v>92.41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155.57</v>
      </c>
      <c r="L69" s="203">
        <v>122.84</v>
      </c>
      <c r="M69" s="203">
        <v>30.18</v>
      </c>
      <c r="N69" s="203">
        <v>50.19</v>
      </c>
      <c r="O69" s="203">
        <v>70.91</v>
      </c>
      <c r="P69" s="203">
        <v>20.94</v>
      </c>
      <c r="Q69" s="203">
        <v>9.27</v>
      </c>
      <c r="R69" s="203">
        <v>18.010000000000002</v>
      </c>
      <c r="S69" s="203">
        <v>11.21</v>
      </c>
      <c r="T69" s="203">
        <v>0</v>
      </c>
      <c r="U69" s="203">
        <v>49.72</v>
      </c>
      <c r="V69" s="203">
        <v>8.81</v>
      </c>
      <c r="W69" s="203">
        <v>14.78</v>
      </c>
      <c r="X69" s="203">
        <v>62.68</v>
      </c>
      <c r="Y69" s="203">
        <v>0</v>
      </c>
      <c r="Z69" s="203">
        <v>104.89</v>
      </c>
      <c r="AA69" s="203">
        <v>35.35</v>
      </c>
      <c r="AB69" s="203">
        <v>0</v>
      </c>
      <c r="AC69" s="203">
        <v>12.52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9.4600000000000009</v>
      </c>
      <c r="AJ69" s="203">
        <v>0</v>
      </c>
      <c r="AK69" s="203">
        <v>92.41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155.57</v>
      </c>
      <c r="L70" s="203">
        <v>122.84</v>
      </c>
      <c r="M70" s="203">
        <v>30.18</v>
      </c>
      <c r="N70" s="203">
        <v>50.19</v>
      </c>
      <c r="O70" s="203">
        <v>70.91</v>
      </c>
      <c r="P70" s="203">
        <v>20.94</v>
      </c>
      <c r="Q70" s="203">
        <v>9.27</v>
      </c>
      <c r="R70" s="203">
        <v>18.010000000000002</v>
      </c>
      <c r="S70" s="203">
        <v>11.21</v>
      </c>
      <c r="T70" s="203">
        <v>0</v>
      </c>
      <c r="U70" s="203">
        <v>49.72</v>
      </c>
      <c r="V70" s="203">
        <v>8.81</v>
      </c>
      <c r="W70" s="203">
        <v>14.78</v>
      </c>
      <c r="X70" s="203">
        <v>62.68</v>
      </c>
      <c r="Y70" s="203">
        <v>0</v>
      </c>
      <c r="Z70" s="203">
        <v>104.89</v>
      </c>
      <c r="AA70" s="203">
        <v>35.35</v>
      </c>
      <c r="AB70" s="203">
        <v>0</v>
      </c>
      <c r="AC70" s="203">
        <v>12.52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9.4600000000000009</v>
      </c>
      <c r="AJ70" s="203">
        <v>0</v>
      </c>
      <c r="AK70" s="203">
        <v>92.41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155.57</v>
      </c>
      <c r="L71" s="203">
        <v>122.84</v>
      </c>
      <c r="M71" s="203">
        <v>30.18</v>
      </c>
      <c r="N71" s="203">
        <v>50.19</v>
      </c>
      <c r="O71" s="203">
        <v>70.91</v>
      </c>
      <c r="P71" s="203">
        <v>20.94</v>
      </c>
      <c r="Q71" s="203">
        <v>9.27</v>
      </c>
      <c r="R71" s="203">
        <v>18.010000000000002</v>
      </c>
      <c r="S71" s="203">
        <v>11.21</v>
      </c>
      <c r="T71" s="203">
        <v>0</v>
      </c>
      <c r="U71" s="203">
        <v>49.72</v>
      </c>
      <c r="V71" s="203">
        <v>8.81</v>
      </c>
      <c r="W71" s="203">
        <v>14.78</v>
      </c>
      <c r="X71" s="203">
        <v>62.68</v>
      </c>
      <c r="Y71" s="203">
        <v>0</v>
      </c>
      <c r="Z71" s="203">
        <v>104.89</v>
      </c>
      <c r="AA71" s="203">
        <v>35.35</v>
      </c>
      <c r="AB71" s="203">
        <v>0</v>
      </c>
      <c r="AC71" s="203">
        <v>12.52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9.4600000000000009</v>
      </c>
      <c r="AJ71" s="203">
        <v>0</v>
      </c>
      <c r="AK71" s="203">
        <v>93.66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155.57</v>
      </c>
      <c r="L72" s="203">
        <v>122.84</v>
      </c>
      <c r="M72" s="203">
        <v>30.18</v>
      </c>
      <c r="N72" s="203">
        <v>50.19</v>
      </c>
      <c r="O72" s="203">
        <v>70.91</v>
      </c>
      <c r="P72" s="203">
        <v>20.94</v>
      </c>
      <c r="Q72" s="203">
        <v>9.27</v>
      </c>
      <c r="R72" s="203">
        <v>18.010000000000002</v>
      </c>
      <c r="S72" s="203">
        <v>11.21</v>
      </c>
      <c r="T72" s="203">
        <v>0</v>
      </c>
      <c r="U72" s="203">
        <v>49.72</v>
      </c>
      <c r="V72" s="203">
        <v>8.81</v>
      </c>
      <c r="W72" s="203">
        <v>14.78</v>
      </c>
      <c r="X72" s="203">
        <v>62.68</v>
      </c>
      <c r="Y72" s="203">
        <v>0</v>
      </c>
      <c r="Z72" s="203">
        <v>104.89</v>
      </c>
      <c r="AA72" s="203">
        <v>35.35</v>
      </c>
      <c r="AB72" s="203">
        <v>0</v>
      </c>
      <c r="AC72" s="203">
        <v>12.52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7</v>
      </c>
      <c r="AJ72" s="203">
        <v>0</v>
      </c>
      <c r="AK72" s="203">
        <v>93.66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40.950000000000003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155.57</v>
      </c>
      <c r="L73" s="203">
        <v>122.84</v>
      </c>
      <c r="M73" s="203">
        <v>30.18</v>
      </c>
      <c r="N73" s="203">
        <v>50.19</v>
      </c>
      <c r="O73" s="203">
        <v>70.91</v>
      </c>
      <c r="P73" s="203">
        <v>20.94</v>
      </c>
      <c r="Q73" s="203">
        <v>9.27</v>
      </c>
      <c r="R73" s="203">
        <v>18.010000000000002</v>
      </c>
      <c r="S73" s="203">
        <v>11.21</v>
      </c>
      <c r="T73" s="203">
        <v>0</v>
      </c>
      <c r="U73" s="203">
        <v>49.72</v>
      </c>
      <c r="V73" s="203">
        <v>8.81</v>
      </c>
      <c r="W73" s="203">
        <v>14.78</v>
      </c>
      <c r="X73" s="203">
        <v>62.68</v>
      </c>
      <c r="Y73" s="203">
        <v>0</v>
      </c>
      <c r="Z73" s="203">
        <v>104.89</v>
      </c>
      <c r="AA73" s="203">
        <v>35.35</v>
      </c>
      <c r="AB73" s="203">
        <v>0</v>
      </c>
      <c r="AC73" s="203">
        <v>12.52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6.76</v>
      </c>
      <c r="AJ73" s="203">
        <v>0</v>
      </c>
      <c r="AK73" s="203">
        <v>93.66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27.27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155.57</v>
      </c>
      <c r="L74" s="203">
        <v>122.84</v>
      </c>
      <c r="M74" s="203">
        <v>30.18</v>
      </c>
      <c r="N74" s="203">
        <v>50.19</v>
      </c>
      <c r="O74" s="203">
        <v>70.91</v>
      </c>
      <c r="P74" s="203">
        <v>20.94</v>
      </c>
      <c r="Q74" s="203">
        <v>9.27</v>
      </c>
      <c r="R74" s="203">
        <v>18.010000000000002</v>
      </c>
      <c r="S74" s="203">
        <v>11.21</v>
      </c>
      <c r="T74" s="203">
        <v>0</v>
      </c>
      <c r="U74" s="203">
        <v>49.72</v>
      </c>
      <c r="V74" s="203">
        <v>8.81</v>
      </c>
      <c r="W74" s="203">
        <v>14.78</v>
      </c>
      <c r="X74" s="203">
        <v>62.68</v>
      </c>
      <c r="Y74" s="203">
        <v>0</v>
      </c>
      <c r="Z74" s="203">
        <v>104.89</v>
      </c>
      <c r="AA74" s="203">
        <v>35.35</v>
      </c>
      <c r="AB74" s="203">
        <v>0</v>
      </c>
      <c r="AC74" s="203">
        <v>12.52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7</v>
      </c>
      <c r="AJ74" s="203">
        <v>0</v>
      </c>
      <c r="AK74" s="203">
        <v>93.66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16.14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155.57</v>
      </c>
      <c r="L75" s="203">
        <v>127.68</v>
      </c>
      <c r="M75" s="203">
        <v>30.18</v>
      </c>
      <c r="N75" s="203">
        <v>50.19</v>
      </c>
      <c r="O75" s="203">
        <v>70.91</v>
      </c>
      <c r="P75" s="203">
        <v>20.94</v>
      </c>
      <c r="Q75" s="203">
        <v>9.27</v>
      </c>
      <c r="R75" s="203">
        <v>18.010000000000002</v>
      </c>
      <c r="S75" s="203">
        <v>11.21</v>
      </c>
      <c r="T75" s="203">
        <v>0</v>
      </c>
      <c r="U75" s="203">
        <v>49.72</v>
      </c>
      <c r="V75" s="203">
        <v>8.81</v>
      </c>
      <c r="W75" s="203">
        <v>14.78</v>
      </c>
      <c r="X75" s="203">
        <v>62.68</v>
      </c>
      <c r="Y75" s="203">
        <v>0</v>
      </c>
      <c r="Z75" s="203">
        <v>104.89</v>
      </c>
      <c r="AA75" s="203">
        <v>35.35</v>
      </c>
      <c r="AB75" s="203">
        <v>0</v>
      </c>
      <c r="AC75" s="203">
        <v>12.52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7</v>
      </c>
      <c r="AJ75" s="203">
        <v>0</v>
      </c>
      <c r="AK75" s="203">
        <v>93.49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155.57</v>
      </c>
      <c r="L76" s="203">
        <v>127.68</v>
      </c>
      <c r="M76" s="203">
        <v>30.18</v>
      </c>
      <c r="N76" s="203">
        <v>50.19</v>
      </c>
      <c r="O76" s="203">
        <v>70.91</v>
      </c>
      <c r="P76" s="203">
        <v>20.94</v>
      </c>
      <c r="Q76" s="203">
        <v>9.27</v>
      </c>
      <c r="R76" s="203">
        <v>18.010000000000002</v>
      </c>
      <c r="S76" s="203">
        <v>11.21</v>
      </c>
      <c r="T76" s="203">
        <v>0</v>
      </c>
      <c r="U76" s="203">
        <v>49.72</v>
      </c>
      <c r="V76" s="203">
        <v>8.81</v>
      </c>
      <c r="W76" s="203">
        <v>14.78</v>
      </c>
      <c r="X76" s="203">
        <v>62.68</v>
      </c>
      <c r="Y76" s="203">
        <v>0</v>
      </c>
      <c r="Z76" s="203">
        <v>104.89</v>
      </c>
      <c r="AA76" s="203">
        <v>35.35</v>
      </c>
      <c r="AB76" s="203">
        <v>0</v>
      </c>
      <c r="AC76" s="203">
        <v>5.53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4.28</v>
      </c>
      <c r="AJ76" s="203">
        <v>0</v>
      </c>
      <c r="AK76" s="203">
        <v>93.49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155.57</v>
      </c>
      <c r="L77" s="203">
        <v>127.68</v>
      </c>
      <c r="M77" s="203">
        <v>30.18</v>
      </c>
      <c r="N77" s="203">
        <v>50.19</v>
      </c>
      <c r="O77" s="203">
        <v>70.91</v>
      </c>
      <c r="P77" s="203">
        <v>20.94</v>
      </c>
      <c r="Q77" s="203">
        <v>9.27</v>
      </c>
      <c r="R77" s="203">
        <v>18.010000000000002</v>
      </c>
      <c r="S77" s="203">
        <v>11.21</v>
      </c>
      <c r="T77" s="203">
        <v>0</v>
      </c>
      <c r="U77" s="203">
        <v>49.72</v>
      </c>
      <c r="V77" s="203">
        <v>8.81</v>
      </c>
      <c r="W77" s="203">
        <v>14.78</v>
      </c>
      <c r="X77" s="203">
        <v>62.68</v>
      </c>
      <c r="Y77" s="203">
        <v>0</v>
      </c>
      <c r="Z77" s="203">
        <v>104.89</v>
      </c>
      <c r="AA77" s="203">
        <v>35.35</v>
      </c>
      <c r="AB77" s="203">
        <v>0</v>
      </c>
      <c r="AC77" s="203">
        <v>5.53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4.28</v>
      </c>
      <c r="AJ77" s="203">
        <v>0</v>
      </c>
      <c r="AK77" s="203">
        <v>93.49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155.57</v>
      </c>
      <c r="L78" s="203">
        <v>127.68</v>
      </c>
      <c r="M78" s="203">
        <v>30.18</v>
      </c>
      <c r="N78" s="203">
        <v>50.19</v>
      </c>
      <c r="O78" s="203">
        <v>70.91</v>
      </c>
      <c r="P78" s="203">
        <v>20.94</v>
      </c>
      <c r="Q78" s="203">
        <v>9.27</v>
      </c>
      <c r="R78" s="203">
        <v>18.010000000000002</v>
      </c>
      <c r="S78" s="203">
        <v>11.21</v>
      </c>
      <c r="T78" s="203">
        <v>0</v>
      </c>
      <c r="U78" s="203">
        <v>49.72</v>
      </c>
      <c r="V78" s="203">
        <v>8.81</v>
      </c>
      <c r="W78" s="203">
        <v>14.78</v>
      </c>
      <c r="X78" s="203">
        <v>62.68</v>
      </c>
      <c r="Y78" s="203">
        <v>0</v>
      </c>
      <c r="Z78" s="203">
        <v>104.89</v>
      </c>
      <c r="AA78" s="203">
        <v>35.35</v>
      </c>
      <c r="AB78" s="203">
        <v>0</v>
      </c>
      <c r="AC78" s="203">
        <v>5.53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4.28</v>
      </c>
      <c r="AJ78" s="203">
        <v>0</v>
      </c>
      <c r="AK78" s="203">
        <v>93.49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155.57</v>
      </c>
      <c r="L79" s="203">
        <v>127.68</v>
      </c>
      <c r="M79" s="203">
        <v>30.18</v>
      </c>
      <c r="N79" s="203">
        <v>50.19</v>
      </c>
      <c r="O79" s="203">
        <v>70.91</v>
      </c>
      <c r="P79" s="203">
        <v>20.94</v>
      </c>
      <c r="Q79" s="203">
        <v>9.27</v>
      </c>
      <c r="R79" s="203">
        <v>18.010000000000002</v>
      </c>
      <c r="S79" s="203">
        <v>11.21</v>
      </c>
      <c r="T79" s="203">
        <v>0</v>
      </c>
      <c r="U79" s="203">
        <v>49.72</v>
      </c>
      <c r="V79" s="203">
        <v>8.81</v>
      </c>
      <c r="W79" s="203">
        <v>14.78</v>
      </c>
      <c r="X79" s="203">
        <v>62.68</v>
      </c>
      <c r="Y79" s="203">
        <v>0</v>
      </c>
      <c r="Z79" s="203">
        <v>106.92</v>
      </c>
      <c r="AA79" s="203">
        <v>35.35</v>
      </c>
      <c r="AB79" s="203">
        <v>0</v>
      </c>
      <c r="AC79" s="203">
        <v>4.38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3.8</v>
      </c>
      <c r="AJ79" s="203">
        <v>0</v>
      </c>
      <c r="AK79" s="203">
        <v>93.49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155.57</v>
      </c>
      <c r="L80" s="203">
        <v>127.68</v>
      </c>
      <c r="M80" s="203">
        <v>30.18</v>
      </c>
      <c r="N80" s="203">
        <v>50.19</v>
      </c>
      <c r="O80" s="203">
        <v>70.91</v>
      </c>
      <c r="P80" s="203">
        <v>20.94</v>
      </c>
      <c r="Q80" s="203">
        <v>9.27</v>
      </c>
      <c r="R80" s="203">
        <v>18.010000000000002</v>
      </c>
      <c r="S80" s="203">
        <v>11.21</v>
      </c>
      <c r="T80" s="203">
        <v>0</v>
      </c>
      <c r="U80" s="203">
        <v>49.72</v>
      </c>
      <c r="V80" s="203">
        <v>8.81</v>
      </c>
      <c r="W80" s="203">
        <v>14.78</v>
      </c>
      <c r="X80" s="203">
        <v>62.68</v>
      </c>
      <c r="Y80" s="203">
        <v>0</v>
      </c>
      <c r="Z80" s="203">
        <v>106.92</v>
      </c>
      <c r="AA80" s="203">
        <v>35.35</v>
      </c>
      <c r="AB80" s="203">
        <v>0</v>
      </c>
      <c r="AC80" s="203">
        <v>4.38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4.6100000000000003</v>
      </c>
      <c r="AJ80" s="203">
        <v>0</v>
      </c>
      <c r="AK80" s="203">
        <v>93.49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155.57</v>
      </c>
      <c r="L81" s="203">
        <v>127.68</v>
      </c>
      <c r="M81" s="203">
        <v>30.18</v>
      </c>
      <c r="N81" s="203">
        <v>50.19</v>
      </c>
      <c r="O81" s="203">
        <v>70.91</v>
      </c>
      <c r="P81" s="203">
        <v>20.94</v>
      </c>
      <c r="Q81" s="203">
        <v>9.27</v>
      </c>
      <c r="R81" s="203">
        <v>18.010000000000002</v>
      </c>
      <c r="S81" s="203">
        <v>11.21</v>
      </c>
      <c r="T81" s="203">
        <v>0</v>
      </c>
      <c r="U81" s="203">
        <v>50.08</v>
      </c>
      <c r="V81" s="203">
        <v>8.81</v>
      </c>
      <c r="W81" s="203">
        <v>14.78</v>
      </c>
      <c r="X81" s="203">
        <v>62.68</v>
      </c>
      <c r="Y81" s="203">
        <v>0</v>
      </c>
      <c r="Z81" s="203">
        <v>104.89</v>
      </c>
      <c r="AA81" s="203">
        <v>35.35</v>
      </c>
      <c r="AB81" s="203">
        <v>0</v>
      </c>
      <c r="AC81" s="203">
        <v>6.47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5.49</v>
      </c>
      <c r="AJ81" s="203">
        <v>0</v>
      </c>
      <c r="AK81" s="203">
        <v>93.49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155.57</v>
      </c>
      <c r="L82" s="203">
        <v>127.68</v>
      </c>
      <c r="M82" s="203">
        <v>30.18</v>
      </c>
      <c r="N82" s="203">
        <v>50.19</v>
      </c>
      <c r="O82" s="203">
        <v>70.91</v>
      </c>
      <c r="P82" s="203">
        <v>20.94</v>
      </c>
      <c r="Q82" s="203">
        <v>9.27</v>
      </c>
      <c r="R82" s="203">
        <v>18.010000000000002</v>
      </c>
      <c r="S82" s="203">
        <v>11.21</v>
      </c>
      <c r="T82" s="203">
        <v>0</v>
      </c>
      <c r="U82" s="203">
        <v>50.08</v>
      </c>
      <c r="V82" s="203">
        <v>8.81</v>
      </c>
      <c r="W82" s="203">
        <v>14.78</v>
      </c>
      <c r="X82" s="203">
        <v>62.68</v>
      </c>
      <c r="Y82" s="203">
        <v>0</v>
      </c>
      <c r="Z82" s="203">
        <v>104.89</v>
      </c>
      <c r="AA82" s="203">
        <v>35.35</v>
      </c>
      <c r="AB82" s="203">
        <v>0</v>
      </c>
      <c r="AC82" s="203">
        <v>6.47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5.49</v>
      </c>
      <c r="AJ82" s="203">
        <v>0</v>
      </c>
      <c r="AK82" s="203">
        <v>93.49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155.57</v>
      </c>
      <c r="L83" s="203">
        <v>127.68</v>
      </c>
      <c r="M83" s="203">
        <v>30.18</v>
      </c>
      <c r="N83" s="203">
        <v>50.19</v>
      </c>
      <c r="O83" s="203">
        <v>70.91</v>
      </c>
      <c r="P83" s="203">
        <v>20.94</v>
      </c>
      <c r="Q83" s="203">
        <v>9.27</v>
      </c>
      <c r="R83" s="203">
        <v>18.010000000000002</v>
      </c>
      <c r="S83" s="203">
        <v>11.21</v>
      </c>
      <c r="T83" s="203">
        <v>0</v>
      </c>
      <c r="U83" s="203">
        <v>50.08</v>
      </c>
      <c r="V83" s="203">
        <v>8.81</v>
      </c>
      <c r="W83" s="203">
        <v>14.78</v>
      </c>
      <c r="X83" s="203">
        <v>62.68</v>
      </c>
      <c r="Y83" s="203">
        <v>0</v>
      </c>
      <c r="Z83" s="203">
        <v>104.89</v>
      </c>
      <c r="AA83" s="203">
        <v>35.35</v>
      </c>
      <c r="AB83" s="203">
        <v>0</v>
      </c>
      <c r="AC83" s="203">
        <v>6.66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5.49</v>
      </c>
      <c r="AJ83" s="203">
        <v>0</v>
      </c>
      <c r="AK83" s="203">
        <v>95.25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155.57</v>
      </c>
      <c r="L84" s="203">
        <v>127.68</v>
      </c>
      <c r="M84" s="203">
        <v>30.18</v>
      </c>
      <c r="N84" s="203">
        <v>50.19</v>
      </c>
      <c r="O84" s="203">
        <v>70.91</v>
      </c>
      <c r="P84" s="203">
        <v>20.94</v>
      </c>
      <c r="Q84" s="203">
        <v>9.27</v>
      </c>
      <c r="R84" s="203">
        <v>18.010000000000002</v>
      </c>
      <c r="S84" s="203">
        <v>11.21</v>
      </c>
      <c r="T84" s="203">
        <v>0</v>
      </c>
      <c r="U84" s="203">
        <v>50.08</v>
      </c>
      <c r="V84" s="203">
        <v>8.81</v>
      </c>
      <c r="W84" s="203">
        <v>14.78</v>
      </c>
      <c r="X84" s="203">
        <v>62.68</v>
      </c>
      <c r="Y84" s="203">
        <v>0</v>
      </c>
      <c r="Z84" s="203">
        <v>104.89</v>
      </c>
      <c r="AA84" s="203">
        <v>35.35</v>
      </c>
      <c r="AB84" s="203">
        <v>0</v>
      </c>
      <c r="AC84" s="203">
        <v>6.66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5.49</v>
      </c>
      <c r="AJ84" s="203">
        <v>0</v>
      </c>
      <c r="AK84" s="203">
        <v>95.25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155.57</v>
      </c>
      <c r="L85" s="203">
        <v>127.68</v>
      </c>
      <c r="M85" s="203">
        <v>30.18</v>
      </c>
      <c r="N85" s="203">
        <v>50.19</v>
      </c>
      <c r="O85" s="203">
        <v>70.91</v>
      </c>
      <c r="P85" s="203">
        <v>20.94</v>
      </c>
      <c r="Q85" s="203">
        <v>9.27</v>
      </c>
      <c r="R85" s="203">
        <v>18.010000000000002</v>
      </c>
      <c r="S85" s="203">
        <v>11.21</v>
      </c>
      <c r="T85" s="203">
        <v>0</v>
      </c>
      <c r="U85" s="203">
        <v>50.08</v>
      </c>
      <c r="V85" s="203">
        <v>8.81</v>
      </c>
      <c r="W85" s="203">
        <v>14.78</v>
      </c>
      <c r="X85" s="203">
        <v>62.68</v>
      </c>
      <c r="Y85" s="203">
        <v>0</v>
      </c>
      <c r="Z85" s="203">
        <v>104.89</v>
      </c>
      <c r="AA85" s="203">
        <v>35.35</v>
      </c>
      <c r="AB85" s="203">
        <v>0</v>
      </c>
      <c r="AC85" s="203">
        <v>6.66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3.91</v>
      </c>
      <c r="AJ85" s="203">
        <v>0</v>
      </c>
      <c r="AK85" s="203">
        <v>95.11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155.57</v>
      </c>
      <c r="L86" s="203">
        <v>127.68</v>
      </c>
      <c r="M86" s="203">
        <v>30.18</v>
      </c>
      <c r="N86" s="203">
        <v>50.19</v>
      </c>
      <c r="O86" s="203">
        <v>70.91</v>
      </c>
      <c r="P86" s="203">
        <v>20.94</v>
      </c>
      <c r="Q86" s="203">
        <v>9.27</v>
      </c>
      <c r="R86" s="203">
        <v>18.010000000000002</v>
      </c>
      <c r="S86" s="203">
        <v>11.21</v>
      </c>
      <c r="T86" s="203">
        <v>0</v>
      </c>
      <c r="U86" s="203">
        <v>50.08</v>
      </c>
      <c r="V86" s="203">
        <v>8.81</v>
      </c>
      <c r="W86" s="203">
        <v>14.78</v>
      </c>
      <c r="X86" s="203">
        <v>62.68</v>
      </c>
      <c r="Y86" s="203">
        <v>0</v>
      </c>
      <c r="Z86" s="203">
        <v>104.89</v>
      </c>
      <c r="AA86" s="203">
        <v>35.35</v>
      </c>
      <c r="AB86" s="203">
        <v>0</v>
      </c>
      <c r="AC86" s="203">
        <v>6.66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5.99</v>
      </c>
      <c r="AJ86" s="203">
        <v>0</v>
      </c>
      <c r="AK86" s="203">
        <v>95.11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155.57</v>
      </c>
      <c r="L87" s="203">
        <v>127.68</v>
      </c>
      <c r="M87" s="203">
        <v>30.18</v>
      </c>
      <c r="N87" s="203">
        <v>50.19</v>
      </c>
      <c r="O87" s="203">
        <v>70.91</v>
      </c>
      <c r="P87" s="203">
        <v>20.94</v>
      </c>
      <c r="Q87" s="203">
        <v>9.27</v>
      </c>
      <c r="R87" s="203">
        <v>18.010000000000002</v>
      </c>
      <c r="S87" s="203">
        <v>11.21</v>
      </c>
      <c r="T87" s="203">
        <v>0</v>
      </c>
      <c r="U87" s="203">
        <v>50.08</v>
      </c>
      <c r="V87" s="203">
        <v>8.81</v>
      </c>
      <c r="W87" s="203">
        <v>14.78</v>
      </c>
      <c r="X87" s="203">
        <v>62.68</v>
      </c>
      <c r="Y87" s="203">
        <v>0</v>
      </c>
      <c r="Z87" s="203">
        <v>104.89</v>
      </c>
      <c r="AA87" s="203">
        <v>35.35</v>
      </c>
      <c r="AB87" s="203">
        <v>0</v>
      </c>
      <c r="AC87" s="203">
        <v>6.66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5.99</v>
      </c>
      <c r="AJ87" s="203">
        <v>0</v>
      </c>
      <c r="AK87" s="203">
        <v>95.11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155.57</v>
      </c>
      <c r="L88" s="203">
        <v>127.68</v>
      </c>
      <c r="M88" s="203">
        <v>30.18</v>
      </c>
      <c r="N88" s="203">
        <v>50.19</v>
      </c>
      <c r="O88" s="203">
        <v>70.91</v>
      </c>
      <c r="P88" s="203">
        <v>20.94</v>
      </c>
      <c r="Q88" s="203">
        <v>9.27</v>
      </c>
      <c r="R88" s="203">
        <v>18.010000000000002</v>
      </c>
      <c r="S88" s="203">
        <v>11.21</v>
      </c>
      <c r="T88" s="203">
        <v>0</v>
      </c>
      <c r="U88" s="203">
        <v>50.08</v>
      </c>
      <c r="V88" s="203">
        <v>8.81</v>
      </c>
      <c r="W88" s="203">
        <v>14.78</v>
      </c>
      <c r="X88" s="203">
        <v>62.68</v>
      </c>
      <c r="Y88" s="203">
        <v>0</v>
      </c>
      <c r="Z88" s="203">
        <v>104.89</v>
      </c>
      <c r="AA88" s="203">
        <v>35.35</v>
      </c>
      <c r="AB88" s="203">
        <v>0</v>
      </c>
      <c r="AC88" s="203">
        <v>6.66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5.99</v>
      </c>
      <c r="AJ88" s="203">
        <v>0</v>
      </c>
      <c r="AK88" s="203">
        <v>95.11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155.57</v>
      </c>
      <c r="L89" s="203">
        <v>127.68</v>
      </c>
      <c r="M89" s="203">
        <v>30.18</v>
      </c>
      <c r="N89" s="203">
        <v>50.19</v>
      </c>
      <c r="O89" s="203">
        <v>70.91</v>
      </c>
      <c r="P89" s="203">
        <v>20.94</v>
      </c>
      <c r="Q89" s="203">
        <v>9.27</v>
      </c>
      <c r="R89" s="203">
        <v>18.010000000000002</v>
      </c>
      <c r="S89" s="203">
        <v>11.21</v>
      </c>
      <c r="T89" s="203">
        <v>0</v>
      </c>
      <c r="U89" s="203">
        <v>50.08</v>
      </c>
      <c r="V89" s="203">
        <v>8.81</v>
      </c>
      <c r="W89" s="203">
        <v>14.78</v>
      </c>
      <c r="X89" s="203">
        <v>62.68</v>
      </c>
      <c r="Y89" s="203">
        <v>0</v>
      </c>
      <c r="Z89" s="203">
        <v>104.89</v>
      </c>
      <c r="AA89" s="203">
        <v>35.35</v>
      </c>
      <c r="AB89" s="203">
        <v>0</v>
      </c>
      <c r="AC89" s="203">
        <v>6.66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5.99</v>
      </c>
      <c r="AJ89" s="203">
        <v>0</v>
      </c>
      <c r="AK89" s="203">
        <v>95.11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155.57</v>
      </c>
      <c r="L90" s="203">
        <v>124.94</v>
      </c>
      <c r="M90" s="203">
        <v>30.18</v>
      </c>
      <c r="N90" s="203">
        <v>50.19</v>
      </c>
      <c r="O90" s="203">
        <v>70.91</v>
      </c>
      <c r="P90" s="203">
        <v>20.94</v>
      </c>
      <c r="Q90" s="203">
        <v>9.27</v>
      </c>
      <c r="R90" s="203">
        <v>18.010000000000002</v>
      </c>
      <c r="S90" s="203">
        <v>11.21</v>
      </c>
      <c r="T90" s="203">
        <v>0</v>
      </c>
      <c r="U90" s="203">
        <v>50.08</v>
      </c>
      <c r="V90" s="203">
        <v>8.81</v>
      </c>
      <c r="W90" s="203">
        <v>14.78</v>
      </c>
      <c r="X90" s="203">
        <v>62.68</v>
      </c>
      <c r="Y90" s="203">
        <v>0</v>
      </c>
      <c r="Z90" s="203">
        <v>104.89</v>
      </c>
      <c r="AA90" s="203">
        <v>35.35</v>
      </c>
      <c r="AB90" s="203">
        <v>0</v>
      </c>
      <c r="AC90" s="203">
        <v>6.66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5.99</v>
      </c>
      <c r="AJ90" s="203">
        <v>0</v>
      </c>
      <c r="AK90" s="203">
        <v>95.11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155.57</v>
      </c>
      <c r="L91" s="203">
        <v>123.4</v>
      </c>
      <c r="M91" s="203">
        <v>30.18</v>
      </c>
      <c r="N91" s="203">
        <v>50.19</v>
      </c>
      <c r="O91" s="203">
        <v>70.91</v>
      </c>
      <c r="P91" s="203">
        <v>20.94</v>
      </c>
      <c r="Q91" s="203">
        <v>9.27</v>
      </c>
      <c r="R91" s="203">
        <v>18.010000000000002</v>
      </c>
      <c r="S91" s="203">
        <v>11.21</v>
      </c>
      <c r="T91" s="203">
        <v>0</v>
      </c>
      <c r="U91" s="203">
        <v>50.08</v>
      </c>
      <c r="V91" s="203">
        <v>8.81</v>
      </c>
      <c r="W91" s="203">
        <v>14.78</v>
      </c>
      <c r="X91" s="203">
        <v>62.68</v>
      </c>
      <c r="Y91" s="203">
        <v>0</v>
      </c>
      <c r="Z91" s="203">
        <v>104.89</v>
      </c>
      <c r="AA91" s="203">
        <v>35.35</v>
      </c>
      <c r="AB91" s="203">
        <v>0</v>
      </c>
      <c r="AC91" s="203">
        <v>6.66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4.2699999999999996</v>
      </c>
      <c r="AJ91" s="203">
        <v>0</v>
      </c>
      <c r="AK91" s="203">
        <v>95.11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155.57</v>
      </c>
      <c r="L92" s="203">
        <v>122.84</v>
      </c>
      <c r="M92" s="203">
        <v>30.18</v>
      </c>
      <c r="N92" s="203">
        <v>50.19</v>
      </c>
      <c r="O92" s="203">
        <v>70.91</v>
      </c>
      <c r="P92" s="203">
        <v>20.94</v>
      </c>
      <c r="Q92" s="203">
        <v>9.27</v>
      </c>
      <c r="R92" s="203">
        <v>18.010000000000002</v>
      </c>
      <c r="S92" s="203">
        <v>11.21</v>
      </c>
      <c r="T92" s="203">
        <v>0</v>
      </c>
      <c r="U92" s="203">
        <v>50.08</v>
      </c>
      <c r="V92" s="203">
        <v>8.81</v>
      </c>
      <c r="W92" s="203">
        <v>14.78</v>
      </c>
      <c r="X92" s="203">
        <v>62.68</v>
      </c>
      <c r="Y92" s="203">
        <v>0</v>
      </c>
      <c r="Z92" s="203">
        <v>104.89</v>
      </c>
      <c r="AA92" s="203">
        <v>35.35</v>
      </c>
      <c r="AB92" s="203">
        <v>0</v>
      </c>
      <c r="AC92" s="203">
        <v>6.85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5.99</v>
      </c>
      <c r="AJ92" s="203">
        <v>0</v>
      </c>
      <c r="AK92" s="203">
        <v>95.11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155.57</v>
      </c>
      <c r="L93" s="203">
        <v>122.84</v>
      </c>
      <c r="M93" s="203">
        <v>30.18</v>
      </c>
      <c r="N93" s="203">
        <v>50.19</v>
      </c>
      <c r="O93" s="203">
        <v>70.91</v>
      </c>
      <c r="P93" s="203">
        <v>20.94</v>
      </c>
      <c r="Q93" s="203">
        <v>9.27</v>
      </c>
      <c r="R93" s="203">
        <v>18.010000000000002</v>
      </c>
      <c r="S93" s="203">
        <v>11.21</v>
      </c>
      <c r="T93" s="203">
        <v>0</v>
      </c>
      <c r="U93" s="203">
        <v>50.08</v>
      </c>
      <c r="V93" s="203">
        <v>8.81</v>
      </c>
      <c r="W93" s="203">
        <v>14.78</v>
      </c>
      <c r="X93" s="203">
        <v>62.68</v>
      </c>
      <c r="Y93" s="203">
        <v>0</v>
      </c>
      <c r="Z93" s="203">
        <v>104.89</v>
      </c>
      <c r="AA93" s="203">
        <v>35.35</v>
      </c>
      <c r="AB93" s="203">
        <v>0</v>
      </c>
      <c r="AC93" s="203">
        <v>6.85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5.99</v>
      </c>
      <c r="AJ93" s="203">
        <v>0</v>
      </c>
      <c r="AK93" s="203">
        <v>95.11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155.57</v>
      </c>
      <c r="L94" s="203">
        <v>122.84</v>
      </c>
      <c r="M94" s="203">
        <v>30.18</v>
      </c>
      <c r="N94" s="203">
        <v>50.19</v>
      </c>
      <c r="O94" s="203">
        <v>70.91</v>
      </c>
      <c r="P94" s="203">
        <v>20.94</v>
      </c>
      <c r="Q94" s="203">
        <v>9.27</v>
      </c>
      <c r="R94" s="203">
        <v>18.010000000000002</v>
      </c>
      <c r="S94" s="203">
        <v>11.21</v>
      </c>
      <c r="T94" s="203">
        <v>0</v>
      </c>
      <c r="U94" s="203">
        <v>50.08</v>
      </c>
      <c r="V94" s="203">
        <v>8.81</v>
      </c>
      <c r="W94" s="203">
        <v>14.78</v>
      </c>
      <c r="X94" s="203">
        <v>62.68</v>
      </c>
      <c r="Y94" s="203">
        <v>0</v>
      </c>
      <c r="Z94" s="203">
        <v>104.89</v>
      </c>
      <c r="AA94" s="203">
        <v>35.35</v>
      </c>
      <c r="AB94" s="203">
        <v>0</v>
      </c>
      <c r="AC94" s="203">
        <v>6.85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5.99</v>
      </c>
      <c r="AJ94" s="203">
        <v>0</v>
      </c>
      <c r="AK94" s="203">
        <v>95.11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159.06</v>
      </c>
      <c r="L95" s="203">
        <v>122.84</v>
      </c>
      <c r="M95" s="203">
        <v>30.18</v>
      </c>
      <c r="N95" s="203">
        <v>50.19</v>
      </c>
      <c r="O95" s="203">
        <v>70.91</v>
      </c>
      <c r="P95" s="203">
        <v>20.94</v>
      </c>
      <c r="Q95" s="203">
        <v>9.27</v>
      </c>
      <c r="R95" s="203">
        <v>18.010000000000002</v>
      </c>
      <c r="S95" s="203">
        <v>11.21</v>
      </c>
      <c r="T95" s="203">
        <v>0</v>
      </c>
      <c r="U95" s="203">
        <v>50.08</v>
      </c>
      <c r="V95" s="203">
        <v>8.81</v>
      </c>
      <c r="W95" s="203">
        <v>14.78</v>
      </c>
      <c r="X95" s="203">
        <v>62.68</v>
      </c>
      <c r="Y95" s="203">
        <v>0</v>
      </c>
      <c r="Z95" s="203">
        <v>104.89</v>
      </c>
      <c r="AA95" s="203">
        <v>35.35</v>
      </c>
      <c r="AB95" s="203">
        <v>0</v>
      </c>
      <c r="AC95" s="203">
        <v>6.85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5.99</v>
      </c>
      <c r="AJ95" s="203">
        <v>0</v>
      </c>
      <c r="AK95" s="203">
        <v>95.11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158.66</v>
      </c>
      <c r="L96" s="203">
        <v>122.84</v>
      </c>
      <c r="M96" s="203">
        <v>30.18</v>
      </c>
      <c r="N96" s="203">
        <v>50.19</v>
      </c>
      <c r="O96" s="203">
        <v>70.91</v>
      </c>
      <c r="P96" s="203">
        <v>20.94</v>
      </c>
      <c r="Q96" s="203">
        <v>9.27</v>
      </c>
      <c r="R96" s="203">
        <v>18.010000000000002</v>
      </c>
      <c r="S96" s="203">
        <v>11.21</v>
      </c>
      <c r="T96" s="203">
        <v>0</v>
      </c>
      <c r="U96" s="203">
        <v>50.08</v>
      </c>
      <c r="V96" s="203">
        <v>8.81</v>
      </c>
      <c r="W96" s="203">
        <v>14.78</v>
      </c>
      <c r="X96" s="203">
        <v>62.68</v>
      </c>
      <c r="Y96" s="203">
        <v>0</v>
      </c>
      <c r="Z96" s="203">
        <v>104.89</v>
      </c>
      <c r="AA96" s="203">
        <v>35.35</v>
      </c>
      <c r="AB96" s="203">
        <v>0</v>
      </c>
      <c r="AC96" s="203">
        <v>6.85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5.99</v>
      </c>
      <c r="AJ96" s="203">
        <v>0</v>
      </c>
      <c r="AK96" s="203">
        <v>95.11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159.06</v>
      </c>
      <c r="L97" s="203">
        <v>122.84</v>
      </c>
      <c r="M97" s="203">
        <v>30.18</v>
      </c>
      <c r="N97" s="203">
        <v>50.19</v>
      </c>
      <c r="O97" s="203">
        <v>70.91</v>
      </c>
      <c r="P97" s="203">
        <v>20.94</v>
      </c>
      <c r="Q97" s="203">
        <v>9.27</v>
      </c>
      <c r="R97" s="203">
        <v>18.010000000000002</v>
      </c>
      <c r="S97" s="203">
        <v>11.21</v>
      </c>
      <c r="T97" s="203">
        <v>0</v>
      </c>
      <c r="U97" s="203">
        <v>50.08</v>
      </c>
      <c r="V97" s="203">
        <v>8.81</v>
      </c>
      <c r="W97" s="203">
        <v>14.78</v>
      </c>
      <c r="X97" s="203">
        <v>62.68</v>
      </c>
      <c r="Y97" s="203">
        <v>0</v>
      </c>
      <c r="Z97" s="203">
        <v>104.89</v>
      </c>
      <c r="AA97" s="203">
        <v>35.35</v>
      </c>
      <c r="AB97" s="203">
        <v>0</v>
      </c>
      <c r="AC97" s="203">
        <v>6.85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4.2699999999999996</v>
      </c>
      <c r="AJ97" s="203">
        <v>0</v>
      </c>
      <c r="AK97" s="203">
        <v>95.11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158.72</v>
      </c>
      <c r="L98" s="203">
        <v>122.84</v>
      </c>
      <c r="M98" s="203">
        <v>30.18</v>
      </c>
      <c r="N98" s="203">
        <v>50.19</v>
      </c>
      <c r="O98" s="203">
        <v>70.91</v>
      </c>
      <c r="P98" s="203">
        <v>20.94</v>
      </c>
      <c r="Q98" s="203">
        <v>9.27</v>
      </c>
      <c r="R98" s="203">
        <v>18.010000000000002</v>
      </c>
      <c r="S98" s="203">
        <v>11.21</v>
      </c>
      <c r="T98" s="203">
        <v>0</v>
      </c>
      <c r="U98" s="203">
        <v>50.08</v>
      </c>
      <c r="V98" s="203">
        <v>8.81</v>
      </c>
      <c r="W98" s="203">
        <v>14.78</v>
      </c>
      <c r="X98" s="203">
        <v>62.68</v>
      </c>
      <c r="Y98" s="203">
        <v>0</v>
      </c>
      <c r="Z98" s="203">
        <v>104.89</v>
      </c>
      <c r="AA98" s="203">
        <v>35.35</v>
      </c>
      <c r="AB98" s="203">
        <v>0</v>
      </c>
      <c r="AC98" s="203">
        <v>6.85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5.99</v>
      </c>
      <c r="AJ98" s="203">
        <v>0</v>
      </c>
      <c r="AK98" s="203">
        <v>95.11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3.4024524999999981</v>
      </c>
      <c r="L99">
        <f t="shared" si="0"/>
        <v>2.6865750000000035</v>
      </c>
      <c r="M99">
        <f t="shared" si="0"/>
        <v>0.72431999999999919</v>
      </c>
      <c r="N99">
        <f t="shared" si="0"/>
        <v>1.2045599999999994</v>
      </c>
      <c r="O99">
        <f t="shared" si="0"/>
        <v>1.7018399999999978</v>
      </c>
      <c r="P99">
        <f t="shared" si="0"/>
        <v>0.50188500000000091</v>
      </c>
      <c r="Q99">
        <f t="shared" si="0"/>
        <v>0.21234249999999974</v>
      </c>
      <c r="R99">
        <f t="shared" si="0"/>
        <v>0.40687749999999984</v>
      </c>
      <c r="S99">
        <f t="shared" si="0"/>
        <v>0.26127250000000041</v>
      </c>
      <c r="T99">
        <f t="shared" si="0"/>
        <v>0</v>
      </c>
      <c r="U99">
        <f t="shared" si="0"/>
        <v>1.1732499999999986</v>
      </c>
      <c r="V99">
        <f t="shared" si="0"/>
        <v>0.21142749999999952</v>
      </c>
      <c r="W99">
        <f t="shared" si="0"/>
        <v>0.35471999999999948</v>
      </c>
      <c r="X99">
        <f t="shared" si="0"/>
        <v>1.504320000000001</v>
      </c>
      <c r="Y99">
        <f t="shared" si="0"/>
        <v>0</v>
      </c>
      <c r="Z99">
        <f t="shared" si="0"/>
        <v>2.4921500000000001</v>
      </c>
      <c r="AA99">
        <f t="shared" si="0"/>
        <v>0.84838499999999861</v>
      </c>
      <c r="AB99">
        <f t="shared" si="0"/>
        <v>0</v>
      </c>
      <c r="AC99">
        <f t="shared" si="0"/>
        <v>0.25206499999999982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0.1762175</v>
      </c>
      <c r="AJ99">
        <f t="shared" si="0"/>
        <v>0</v>
      </c>
      <c r="AK99">
        <f t="shared" si="0"/>
        <v>2.2671850000000004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0.48170250000000003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50.11</v>
      </c>
      <c r="L3" s="203">
        <v>63.13</v>
      </c>
      <c r="M3" s="203">
        <v>0</v>
      </c>
      <c r="N3" s="203">
        <v>29.02</v>
      </c>
      <c r="O3" s="203">
        <v>48.74</v>
      </c>
      <c r="P3" s="203">
        <v>52.15</v>
      </c>
      <c r="Q3" s="203">
        <v>5.36</v>
      </c>
      <c r="R3" s="203">
        <v>10.42</v>
      </c>
      <c r="S3" s="203">
        <v>6.48</v>
      </c>
      <c r="T3" s="203">
        <v>0</v>
      </c>
      <c r="U3" s="203">
        <v>235.76</v>
      </c>
      <c r="V3" s="203">
        <v>5.0999999999999996</v>
      </c>
      <c r="W3" s="203">
        <v>8.5500000000000007</v>
      </c>
      <c r="X3" s="203">
        <v>36.25</v>
      </c>
      <c r="Y3" s="203">
        <v>0</v>
      </c>
      <c r="Z3" s="203">
        <v>54.59</v>
      </c>
      <c r="AA3" s="203">
        <v>20.440000000000001</v>
      </c>
      <c r="AB3" s="203">
        <v>0</v>
      </c>
      <c r="AC3" s="203">
        <v>10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9.41</v>
      </c>
      <c r="AJ3" s="203">
        <v>0</v>
      </c>
      <c r="AK3" s="203">
        <v>47.09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50.11</v>
      </c>
      <c r="L4" s="203">
        <v>63.13</v>
      </c>
      <c r="M4" s="203">
        <v>0</v>
      </c>
      <c r="N4" s="203">
        <v>29.02</v>
      </c>
      <c r="O4" s="203">
        <v>48.74</v>
      </c>
      <c r="P4" s="203">
        <v>52.15</v>
      </c>
      <c r="Q4" s="203">
        <v>5.36</v>
      </c>
      <c r="R4" s="203">
        <v>10.42</v>
      </c>
      <c r="S4" s="203">
        <v>6.48</v>
      </c>
      <c r="T4" s="203">
        <v>0</v>
      </c>
      <c r="U4" s="203">
        <v>235.76</v>
      </c>
      <c r="V4" s="203">
        <v>5.0999999999999996</v>
      </c>
      <c r="W4" s="203">
        <v>8.5500000000000007</v>
      </c>
      <c r="X4" s="203">
        <v>36.25</v>
      </c>
      <c r="Y4" s="203">
        <v>0</v>
      </c>
      <c r="Z4" s="203">
        <v>54.59</v>
      </c>
      <c r="AA4" s="203">
        <v>20.440000000000001</v>
      </c>
      <c r="AB4" s="203">
        <v>0</v>
      </c>
      <c r="AC4" s="203">
        <v>10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9.41</v>
      </c>
      <c r="AJ4" s="203">
        <v>0</v>
      </c>
      <c r="AK4" s="203">
        <v>47.09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50.11</v>
      </c>
      <c r="L5" s="203">
        <v>63.13</v>
      </c>
      <c r="M5" s="203">
        <v>0</v>
      </c>
      <c r="N5" s="203">
        <v>29.02</v>
      </c>
      <c r="O5" s="203">
        <v>48.74</v>
      </c>
      <c r="P5" s="203">
        <v>52.15</v>
      </c>
      <c r="Q5" s="203">
        <v>5.36</v>
      </c>
      <c r="R5" s="203">
        <v>10.42</v>
      </c>
      <c r="S5" s="203">
        <v>6.48</v>
      </c>
      <c r="T5" s="203">
        <v>0</v>
      </c>
      <c r="U5" s="203">
        <v>235.76</v>
      </c>
      <c r="V5" s="203">
        <v>5.0999999999999996</v>
      </c>
      <c r="W5" s="203">
        <v>8.5500000000000007</v>
      </c>
      <c r="X5" s="203">
        <v>36.25</v>
      </c>
      <c r="Y5" s="203">
        <v>0</v>
      </c>
      <c r="Z5" s="203">
        <v>54.59</v>
      </c>
      <c r="AA5" s="203">
        <v>20.440000000000001</v>
      </c>
      <c r="AB5" s="203">
        <v>0</v>
      </c>
      <c r="AC5" s="203">
        <v>10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9.41</v>
      </c>
      <c r="AJ5" s="203">
        <v>0</v>
      </c>
      <c r="AK5" s="203">
        <v>47.09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50.11</v>
      </c>
      <c r="L6" s="203">
        <v>63.13</v>
      </c>
      <c r="M6" s="203">
        <v>0</v>
      </c>
      <c r="N6" s="203">
        <v>29.02</v>
      </c>
      <c r="O6" s="203">
        <v>48.74</v>
      </c>
      <c r="P6" s="203">
        <v>52.15</v>
      </c>
      <c r="Q6" s="203">
        <v>5.36</v>
      </c>
      <c r="R6" s="203">
        <v>10.42</v>
      </c>
      <c r="S6" s="203">
        <v>6.48</v>
      </c>
      <c r="T6" s="203">
        <v>0</v>
      </c>
      <c r="U6" s="203">
        <v>235.76</v>
      </c>
      <c r="V6" s="203">
        <v>5.0999999999999996</v>
      </c>
      <c r="W6" s="203">
        <v>8.5500000000000007</v>
      </c>
      <c r="X6" s="203">
        <v>36.25</v>
      </c>
      <c r="Y6" s="203">
        <v>0</v>
      </c>
      <c r="Z6" s="203">
        <v>54.59</v>
      </c>
      <c r="AA6" s="203">
        <v>20.440000000000001</v>
      </c>
      <c r="AB6" s="203">
        <v>0</v>
      </c>
      <c r="AC6" s="203">
        <v>10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9.41</v>
      </c>
      <c r="AJ6" s="203">
        <v>0</v>
      </c>
      <c r="AK6" s="203">
        <v>47.09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50.11</v>
      </c>
      <c r="L7" s="203">
        <v>20.22</v>
      </c>
      <c r="M7" s="203">
        <v>0</v>
      </c>
      <c r="N7" s="203">
        <v>29.02</v>
      </c>
      <c r="O7" s="203">
        <v>48.74</v>
      </c>
      <c r="P7" s="203">
        <v>52.15</v>
      </c>
      <c r="Q7" s="203">
        <v>5.36</v>
      </c>
      <c r="R7" s="203">
        <v>10.42</v>
      </c>
      <c r="S7" s="203">
        <v>6.48</v>
      </c>
      <c r="T7" s="203">
        <v>0</v>
      </c>
      <c r="U7" s="203">
        <v>235.76</v>
      </c>
      <c r="V7" s="203">
        <v>5.0999999999999996</v>
      </c>
      <c r="W7" s="203">
        <v>8.5500000000000007</v>
      </c>
      <c r="X7" s="203">
        <v>36.25</v>
      </c>
      <c r="Y7" s="203">
        <v>0</v>
      </c>
      <c r="Z7" s="203">
        <v>54.59</v>
      </c>
      <c r="AA7" s="203">
        <v>20.440000000000001</v>
      </c>
      <c r="AB7" s="203">
        <v>0</v>
      </c>
      <c r="AC7" s="203">
        <v>10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8.89</v>
      </c>
      <c r="AJ7" s="203">
        <v>0</v>
      </c>
      <c r="AK7" s="203">
        <v>47.09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50.11</v>
      </c>
      <c r="L8" s="203">
        <v>20.22</v>
      </c>
      <c r="M8" s="203">
        <v>0</v>
      </c>
      <c r="N8" s="203">
        <v>29.02</v>
      </c>
      <c r="O8" s="203">
        <v>48.74</v>
      </c>
      <c r="P8" s="203">
        <v>52.15</v>
      </c>
      <c r="Q8" s="203">
        <v>5.36</v>
      </c>
      <c r="R8" s="203">
        <v>10.42</v>
      </c>
      <c r="S8" s="203">
        <v>6.48</v>
      </c>
      <c r="T8" s="203">
        <v>0</v>
      </c>
      <c r="U8" s="203">
        <v>235.76</v>
      </c>
      <c r="V8" s="203">
        <v>5.0999999999999996</v>
      </c>
      <c r="W8" s="203">
        <v>8.5500000000000007</v>
      </c>
      <c r="X8" s="203">
        <v>36.25</v>
      </c>
      <c r="Y8" s="203">
        <v>0</v>
      </c>
      <c r="Z8" s="203">
        <v>54.59</v>
      </c>
      <c r="AA8" s="203">
        <v>20.440000000000001</v>
      </c>
      <c r="AB8" s="203">
        <v>0</v>
      </c>
      <c r="AC8" s="203">
        <v>10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9.41</v>
      </c>
      <c r="AJ8" s="203">
        <v>0</v>
      </c>
      <c r="AK8" s="203">
        <v>47.09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50.11</v>
      </c>
      <c r="L9" s="203">
        <v>63.13</v>
      </c>
      <c r="M9" s="203">
        <v>0</v>
      </c>
      <c r="N9" s="203">
        <v>29.02</v>
      </c>
      <c r="O9" s="203">
        <v>48.74</v>
      </c>
      <c r="P9" s="203">
        <v>52.15</v>
      </c>
      <c r="Q9" s="203">
        <v>5.36</v>
      </c>
      <c r="R9" s="203">
        <v>10.42</v>
      </c>
      <c r="S9" s="203">
        <v>6.48</v>
      </c>
      <c r="T9" s="203">
        <v>0</v>
      </c>
      <c r="U9" s="203">
        <v>235.76</v>
      </c>
      <c r="V9" s="203">
        <v>5.0999999999999996</v>
      </c>
      <c r="W9" s="203">
        <v>8.5500000000000007</v>
      </c>
      <c r="X9" s="203">
        <v>36.25</v>
      </c>
      <c r="Y9" s="203">
        <v>0</v>
      </c>
      <c r="Z9" s="203">
        <v>54.59</v>
      </c>
      <c r="AA9" s="203">
        <v>20.440000000000001</v>
      </c>
      <c r="AB9" s="203">
        <v>0</v>
      </c>
      <c r="AC9" s="203">
        <v>10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9.41</v>
      </c>
      <c r="AJ9" s="203">
        <v>0</v>
      </c>
      <c r="AK9" s="203">
        <v>47.09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50.11</v>
      </c>
      <c r="L10" s="203">
        <v>63.13</v>
      </c>
      <c r="M10" s="203">
        <v>0</v>
      </c>
      <c r="N10" s="203">
        <v>29.02</v>
      </c>
      <c r="O10" s="203">
        <v>48.74</v>
      </c>
      <c r="P10" s="203">
        <v>52.15</v>
      </c>
      <c r="Q10" s="203">
        <v>5.36</v>
      </c>
      <c r="R10" s="203">
        <v>10.42</v>
      </c>
      <c r="S10" s="203">
        <v>6.48</v>
      </c>
      <c r="T10" s="203">
        <v>0</v>
      </c>
      <c r="U10" s="203">
        <v>235.76</v>
      </c>
      <c r="V10" s="203">
        <v>5.0999999999999996</v>
      </c>
      <c r="W10" s="203">
        <v>8.5500000000000007</v>
      </c>
      <c r="X10" s="203">
        <v>36.25</v>
      </c>
      <c r="Y10" s="203">
        <v>0</v>
      </c>
      <c r="Z10" s="203">
        <v>54.59</v>
      </c>
      <c r="AA10" s="203">
        <v>20.440000000000001</v>
      </c>
      <c r="AB10" s="203">
        <v>0</v>
      </c>
      <c r="AC10" s="203">
        <v>7.28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5.38</v>
      </c>
      <c r="AJ10" s="203">
        <v>0</v>
      </c>
      <c r="AK10" s="203">
        <v>47.09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50.11</v>
      </c>
      <c r="L11" s="203">
        <v>63.13</v>
      </c>
      <c r="M11" s="203">
        <v>0</v>
      </c>
      <c r="N11" s="203">
        <v>29.02</v>
      </c>
      <c r="O11" s="203">
        <v>48.74</v>
      </c>
      <c r="P11" s="203">
        <v>52.15</v>
      </c>
      <c r="Q11" s="203">
        <v>5.36</v>
      </c>
      <c r="R11" s="203">
        <v>10.42</v>
      </c>
      <c r="S11" s="203">
        <v>6.48</v>
      </c>
      <c r="T11" s="203">
        <v>0</v>
      </c>
      <c r="U11" s="203">
        <v>235.76</v>
      </c>
      <c r="V11" s="203">
        <v>5.0999999999999996</v>
      </c>
      <c r="W11" s="203">
        <v>8.5500000000000007</v>
      </c>
      <c r="X11" s="203">
        <v>36.25</v>
      </c>
      <c r="Y11" s="203">
        <v>0</v>
      </c>
      <c r="Z11" s="203">
        <v>54.59</v>
      </c>
      <c r="AA11" s="203">
        <v>20.440000000000001</v>
      </c>
      <c r="AB11" s="203">
        <v>0</v>
      </c>
      <c r="AC11" s="203">
        <v>7.28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5.38</v>
      </c>
      <c r="AJ11" s="203">
        <v>0</v>
      </c>
      <c r="AK11" s="203">
        <v>47.88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50.11</v>
      </c>
      <c r="L12" s="203">
        <v>63.13</v>
      </c>
      <c r="M12" s="203">
        <v>0</v>
      </c>
      <c r="N12" s="203">
        <v>29.02</v>
      </c>
      <c r="O12" s="203">
        <v>48.74</v>
      </c>
      <c r="P12" s="203">
        <v>52.15</v>
      </c>
      <c r="Q12" s="203">
        <v>5.36</v>
      </c>
      <c r="R12" s="203">
        <v>10.42</v>
      </c>
      <c r="S12" s="203">
        <v>6.48</v>
      </c>
      <c r="T12" s="203">
        <v>0</v>
      </c>
      <c r="U12" s="203">
        <v>235.76</v>
      </c>
      <c r="V12" s="203">
        <v>5.0999999999999996</v>
      </c>
      <c r="W12" s="203">
        <v>8.5500000000000007</v>
      </c>
      <c r="X12" s="203">
        <v>36.25</v>
      </c>
      <c r="Y12" s="203">
        <v>0</v>
      </c>
      <c r="Z12" s="203">
        <v>54.59</v>
      </c>
      <c r="AA12" s="203">
        <v>20.440000000000001</v>
      </c>
      <c r="AB12" s="203">
        <v>0</v>
      </c>
      <c r="AC12" s="203">
        <v>7.28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5.38</v>
      </c>
      <c r="AJ12" s="203">
        <v>0</v>
      </c>
      <c r="AK12" s="203">
        <v>47.88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50.11</v>
      </c>
      <c r="L13" s="203">
        <v>35.39</v>
      </c>
      <c r="M13" s="203">
        <v>0</v>
      </c>
      <c r="N13" s="203">
        <v>29.02</v>
      </c>
      <c r="O13" s="203">
        <v>48.74</v>
      </c>
      <c r="P13" s="203">
        <v>52.15</v>
      </c>
      <c r="Q13" s="203">
        <v>5.36</v>
      </c>
      <c r="R13" s="203">
        <v>10.42</v>
      </c>
      <c r="S13" s="203">
        <v>6.48</v>
      </c>
      <c r="T13" s="203">
        <v>0</v>
      </c>
      <c r="U13" s="203">
        <v>235.76</v>
      </c>
      <c r="V13" s="203">
        <v>5.0999999999999996</v>
      </c>
      <c r="W13" s="203">
        <v>8.5500000000000007</v>
      </c>
      <c r="X13" s="203">
        <v>36.25</v>
      </c>
      <c r="Y13" s="203">
        <v>0</v>
      </c>
      <c r="Z13" s="203">
        <v>60.65</v>
      </c>
      <c r="AA13" s="203">
        <v>20.440000000000001</v>
      </c>
      <c r="AB13" s="203">
        <v>0</v>
      </c>
      <c r="AC13" s="203">
        <v>7.28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5.38</v>
      </c>
      <c r="AJ13" s="203">
        <v>0</v>
      </c>
      <c r="AK13" s="203">
        <v>47.88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50.11</v>
      </c>
      <c r="L14" s="203">
        <v>30.33</v>
      </c>
      <c r="M14" s="203">
        <v>0</v>
      </c>
      <c r="N14" s="203">
        <v>29.02</v>
      </c>
      <c r="O14" s="203">
        <v>48.74</v>
      </c>
      <c r="P14" s="203">
        <v>52.15</v>
      </c>
      <c r="Q14" s="203">
        <v>5.36</v>
      </c>
      <c r="R14" s="203">
        <v>10.42</v>
      </c>
      <c r="S14" s="203">
        <v>6.48</v>
      </c>
      <c r="T14" s="203">
        <v>0</v>
      </c>
      <c r="U14" s="203">
        <v>235.76</v>
      </c>
      <c r="V14" s="203">
        <v>5.0999999999999996</v>
      </c>
      <c r="W14" s="203">
        <v>8.5500000000000007</v>
      </c>
      <c r="X14" s="203">
        <v>36.25</v>
      </c>
      <c r="Y14" s="203">
        <v>0</v>
      </c>
      <c r="Z14" s="203">
        <v>60.65</v>
      </c>
      <c r="AA14" s="203">
        <v>20.440000000000001</v>
      </c>
      <c r="AB14" s="203">
        <v>0</v>
      </c>
      <c r="AC14" s="203">
        <v>7.28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5.38</v>
      </c>
      <c r="AJ14" s="203">
        <v>0</v>
      </c>
      <c r="AK14" s="203">
        <v>47.88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50.11</v>
      </c>
      <c r="L15" s="203">
        <v>63.13</v>
      </c>
      <c r="M15" s="203">
        <v>0</v>
      </c>
      <c r="N15" s="203">
        <v>29.02</v>
      </c>
      <c r="O15" s="203">
        <v>48.74</v>
      </c>
      <c r="P15" s="203">
        <v>52.15</v>
      </c>
      <c r="Q15" s="203">
        <v>5.36</v>
      </c>
      <c r="R15" s="203">
        <v>10.42</v>
      </c>
      <c r="S15" s="203">
        <v>6.48</v>
      </c>
      <c r="T15" s="203">
        <v>0</v>
      </c>
      <c r="U15" s="203">
        <v>231.81</v>
      </c>
      <c r="V15" s="203">
        <v>5.0999999999999996</v>
      </c>
      <c r="W15" s="203">
        <v>8.5500000000000007</v>
      </c>
      <c r="X15" s="203">
        <v>36.25</v>
      </c>
      <c r="Y15" s="203">
        <v>0</v>
      </c>
      <c r="Z15" s="203">
        <v>60.65</v>
      </c>
      <c r="AA15" s="203">
        <v>20.440000000000001</v>
      </c>
      <c r="AB15" s="203">
        <v>0</v>
      </c>
      <c r="AC15" s="203">
        <v>7.28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5.38</v>
      </c>
      <c r="AJ15" s="203">
        <v>0</v>
      </c>
      <c r="AK15" s="203">
        <v>47.88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50.11</v>
      </c>
      <c r="L16" s="203">
        <v>40.44</v>
      </c>
      <c r="M16" s="203">
        <v>0</v>
      </c>
      <c r="N16" s="203">
        <v>29.02</v>
      </c>
      <c r="O16" s="203">
        <v>48.74</v>
      </c>
      <c r="P16" s="203">
        <v>52.15</v>
      </c>
      <c r="Q16" s="203">
        <v>5.36</v>
      </c>
      <c r="R16" s="203">
        <v>10.42</v>
      </c>
      <c r="S16" s="203">
        <v>6.48</v>
      </c>
      <c r="T16" s="203">
        <v>0</v>
      </c>
      <c r="U16" s="203">
        <v>231.81</v>
      </c>
      <c r="V16" s="203">
        <v>5.0999999999999996</v>
      </c>
      <c r="W16" s="203">
        <v>8.5500000000000007</v>
      </c>
      <c r="X16" s="203">
        <v>36.25</v>
      </c>
      <c r="Y16" s="203">
        <v>0</v>
      </c>
      <c r="Z16" s="203">
        <v>60.65</v>
      </c>
      <c r="AA16" s="203">
        <v>20.440000000000001</v>
      </c>
      <c r="AB16" s="203">
        <v>0</v>
      </c>
      <c r="AC16" s="203">
        <v>7.28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5.38</v>
      </c>
      <c r="AJ16" s="203">
        <v>0</v>
      </c>
      <c r="AK16" s="203">
        <v>47.88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50.11</v>
      </c>
      <c r="L17" s="203">
        <v>40.44</v>
      </c>
      <c r="M17" s="203">
        <v>0</v>
      </c>
      <c r="N17" s="203">
        <v>29.02</v>
      </c>
      <c r="O17" s="203">
        <v>48.74</v>
      </c>
      <c r="P17" s="203">
        <v>52.15</v>
      </c>
      <c r="Q17" s="203">
        <v>5.36</v>
      </c>
      <c r="R17" s="203">
        <v>10.42</v>
      </c>
      <c r="S17" s="203">
        <v>6.48</v>
      </c>
      <c r="T17" s="203">
        <v>0</v>
      </c>
      <c r="U17" s="203">
        <v>231.81</v>
      </c>
      <c r="V17" s="203">
        <v>5.0999999999999996</v>
      </c>
      <c r="W17" s="203">
        <v>8.5500000000000007</v>
      </c>
      <c r="X17" s="203">
        <v>36.25</v>
      </c>
      <c r="Y17" s="203">
        <v>0</v>
      </c>
      <c r="Z17" s="203">
        <v>60.65</v>
      </c>
      <c r="AA17" s="203">
        <v>20.440000000000001</v>
      </c>
      <c r="AB17" s="203">
        <v>0</v>
      </c>
      <c r="AC17" s="203">
        <v>7.28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5.38</v>
      </c>
      <c r="AJ17" s="203">
        <v>0</v>
      </c>
      <c r="AK17" s="203">
        <v>47.88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50.11</v>
      </c>
      <c r="L18" s="203">
        <v>40.44</v>
      </c>
      <c r="M18" s="203">
        <v>0</v>
      </c>
      <c r="N18" s="203">
        <v>29.02</v>
      </c>
      <c r="O18" s="203">
        <v>48.74</v>
      </c>
      <c r="P18" s="203">
        <v>52.15</v>
      </c>
      <c r="Q18" s="203">
        <v>5.36</v>
      </c>
      <c r="R18" s="203">
        <v>10.42</v>
      </c>
      <c r="S18" s="203">
        <v>6.48</v>
      </c>
      <c r="T18" s="203">
        <v>0</v>
      </c>
      <c r="U18" s="203">
        <v>231.81</v>
      </c>
      <c r="V18" s="203">
        <v>5.0999999999999996</v>
      </c>
      <c r="W18" s="203">
        <v>8.5500000000000007</v>
      </c>
      <c r="X18" s="203">
        <v>36.25</v>
      </c>
      <c r="Y18" s="203">
        <v>0</v>
      </c>
      <c r="Z18" s="203">
        <v>60.65</v>
      </c>
      <c r="AA18" s="203">
        <v>20.440000000000001</v>
      </c>
      <c r="AB18" s="203">
        <v>0</v>
      </c>
      <c r="AC18" s="203">
        <v>7.28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5.38</v>
      </c>
      <c r="AJ18" s="203">
        <v>0</v>
      </c>
      <c r="AK18" s="203">
        <v>47.88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50.11</v>
      </c>
      <c r="L19" s="203">
        <v>20.22</v>
      </c>
      <c r="M19" s="203">
        <v>0</v>
      </c>
      <c r="N19" s="203">
        <v>29.02</v>
      </c>
      <c r="O19" s="203">
        <v>48.74</v>
      </c>
      <c r="P19" s="203">
        <v>52.15</v>
      </c>
      <c r="Q19" s="203">
        <v>5.36</v>
      </c>
      <c r="R19" s="203">
        <v>10.42</v>
      </c>
      <c r="S19" s="203">
        <v>6.48</v>
      </c>
      <c r="T19" s="203">
        <v>0</v>
      </c>
      <c r="U19" s="203">
        <v>231.81</v>
      </c>
      <c r="V19" s="203">
        <v>5.0999999999999996</v>
      </c>
      <c r="W19" s="203">
        <v>8.5500000000000007</v>
      </c>
      <c r="X19" s="203">
        <v>36.25</v>
      </c>
      <c r="Y19" s="203">
        <v>0</v>
      </c>
      <c r="Z19" s="203">
        <v>60.65</v>
      </c>
      <c r="AA19" s="203">
        <v>20.440000000000001</v>
      </c>
      <c r="AB19" s="203">
        <v>0</v>
      </c>
      <c r="AC19" s="203">
        <v>7.63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5.38</v>
      </c>
      <c r="AJ19" s="203">
        <v>0</v>
      </c>
      <c r="AK19" s="203">
        <v>47.88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30.33</v>
      </c>
      <c r="L20" s="203">
        <v>20.22</v>
      </c>
      <c r="M20" s="203">
        <v>0</v>
      </c>
      <c r="N20" s="203">
        <v>29.02</v>
      </c>
      <c r="O20" s="203">
        <v>48.74</v>
      </c>
      <c r="P20" s="203">
        <v>52.15</v>
      </c>
      <c r="Q20" s="203">
        <v>5.36</v>
      </c>
      <c r="R20" s="203">
        <v>10.42</v>
      </c>
      <c r="S20" s="203">
        <v>6.48</v>
      </c>
      <c r="T20" s="203">
        <v>0</v>
      </c>
      <c r="U20" s="203">
        <v>231.81</v>
      </c>
      <c r="V20" s="203">
        <v>0</v>
      </c>
      <c r="W20" s="203">
        <v>8.5500000000000007</v>
      </c>
      <c r="X20" s="203">
        <v>36.25</v>
      </c>
      <c r="Y20" s="203">
        <v>0</v>
      </c>
      <c r="Z20" s="203">
        <v>60.65</v>
      </c>
      <c r="AA20" s="203">
        <v>20.440000000000001</v>
      </c>
      <c r="AB20" s="203">
        <v>0</v>
      </c>
      <c r="AC20" s="203">
        <v>7.63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5.38</v>
      </c>
      <c r="AJ20" s="203">
        <v>0</v>
      </c>
      <c r="AK20" s="203">
        <v>47.88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50.11</v>
      </c>
      <c r="L21" s="203">
        <v>40.44</v>
      </c>
      <c r="M21" s="203">
        <v>0</v>
      </c>
      <c r="N21" s="203">
        <v>29.02</v>
      </c>
      <c r="O21" s="203">
        <v>48.74</v>
      </c>
      <c r="P21" s="203">
        <v>52.51</v>
      </c>
      <c r="Q21" s="203">
        <v>5.36</v>
      </c>
      <c r="R21" s="203">
        <v>10.42</v>
      </c>
      <c r="S21" s="203">
        <v>6.48</v>
      </c>
      <c r="T21" s="203">
        <v>0</v>
      </c>
      <c r="U21" s="203">
        <v>231.81</v>
      </c>
      <c r="V21" s="203">
        <v>5.0999999999999996</v>
      </c>
      <c r="W21" s="203">
        <v>8.5500000000000007</v>
      </c>
      <c r="X21" s="203">
        <v>36.25</v>
      </c>
      <c r="Y21" s="203">
        <v>0</v>
      </c>
      <c r="Z21" s="203">
        <v>60.65</v>
      </c>
      <c r="AA21" s="203">
        <v>20.440000000000001</v>
      </c>
      <c r="AB21" s="203">
        <v>0</v>
      </c>
      <c r="AC21" s="203">
        <v>7.63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5.38</v>
      </c>
      <c r="AJ21" s="203">
        <v>0</v>
      </c>
      <c r="AK21" s="203">
        <v>47.88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50.11</v>
      </c>
      <c r="L22" s="203">
        <v>63.13</v>
      </c>
      <c r="M22" s="203">
        <v>0</v>
      </c>
      <c r="N22" s="203">
        <v>29.02</v>
      </c>
      <c r="O22" s="203">
        <v>48.74</v>
      </c>
      <c r="P22" s="203">
        <v>52.51</v>
      </c>
      <c r="Q22" s="203">
        <v>5.36</v>
      </c>
      <c r="R22" s="203">
        <v>10.42</v>
      </c>
      <c r="S22" s="203">
        <v>6.48</v>
      </c>
      <c r="T22" s="203">
        <v>0</v>
      </c>
      <c r="U22" s="203">
        <v>231.81</v>
      </c>
      <c r="V22" s="203">
        <v>5.0999999999999996</v>
      </c>
      <c r="W22" s="203">
        <v>8.5500000000000007</v>
      </c>
      <c r="X22" s="203">
        <v>36.25</v>
      </c>
      <c r="Y22" s="203">
        <v>0</v>
      </c>
      <c r="Z22" s="203">
        <v>60.65</v>
      </c>
      <c r="AA22" s="203">
        <v>20.440000000000001</v>
      </c>
      <c r="AB22" s="203">
        <v>0</v>
      </c>
      <c r="AC22" s="203">
        <v>7.63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5.38</v>
      </c>
      <c r="AJ22" s="203">
        <v>0</v>
      </c>
      <c r="AK22" s="203">
        <v>47.88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50.11</v>
      </c>
      <c r="L23" s="203">
        <v>63.13</v>
      </c>
      <c r="M23" s="203">
        <v>0</v>
      </c>
      <c r="N23" s="203">
        <v>29.02</v>
      </c>
      <c r="O23" s="203">
        <v>48.74</v>
      </c>
      <c r="P23" s="203">
        <v>52.51</v>
      </c>
      <c r="Q23" s="203">
        <v>5.36</v>
      </c>
      <c r="R23" s="203">
        <v>10.42</v>
      </c>
      <c r="S23" s="203">
        <v>6.48</v>
      </c>
      <c r="T23" s="203">
        <v>0</v>
      </c>
      <c r="U23" s="203">
        <v>231.81</v>
      </c>
      <c r="V23" s="203">
        <v>5.0999999999999996</v>
      </c>
      <c r="W23" s="203">
        <v>8.5500000000000007</v>
      </c>
      <c r="X23" s="203">
        <v>36.25</v>
      </c>
      <c r="Y23" s="203">
        <v>0</v>
      </c>
      <c r="Z23" s="203">
        <v>60.65</v>
      </c>
      <c r="AA23" s="203">
        <v>20.440000000000001</v>
      </c>
      <c r="AB23" s="203">
        <v>0</v>
      </c>
      <c r="AC23" s="203">
        <v>18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15.48</v>
      </c>
      <c r="AJ23" s="203">
        <v>0</v>
      </c>
      <c r="AK23" s="203">
        <v>47.88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50.11</v>
      </c>
      <c r="L24" s="203">
        <v>63.13</v>
      </c>
      <c r="M24" s="203">
        <v>0</v>
      </c>
      <c r="N24" s="203">
        <v>29.02</v>
      </c>
      <c r="O24" s="203">
        <v>48.74</v>
      </c>
      <c r="P24" s="203">
        <v>52.51</v>
      </c>
      <c r="Q24" s="203">
        <v>5.36</v>
      </c>
      <c r="R24" s="203">
        <v>10.42</v>
      </c>
      <c r="S24" s="203">
        <v>6.48</v>
      </c>
      <c r="T24" s="203">
        <v>0</v>
      </c>
      <c r="U24" s="203">
        <v>231.81</v>
      </c>
      <c r="V24" s="203">
        <v>5.0999999999999996</v>
      </c>
      <c r="W24" s="203">
        <v>8.5500000000000007</v>
      </c>
      <c r="X24" s="203">
        <v>36.25</v>
      </c>
      <c r="Y24" s="203">
        <v>0</v>
      </c>
      <c r="Z24" s="203">
        <v>60.65</v>
      </c>
      <c r="AA24" s="203">
        <v>20.440000000000001</v>
      </c>
      <c r="AB24" s="203">
        <v>0</v>
      </c>
      <c r="AC24" s="203">
        <v>18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15.48</v>
      </c>
      <c r="AJ24" s="203">
        <v>0</v>
      </c>
      <c r="AK24" s="203">
        <v>47.88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50.11</v>
      </c>
      <c r="L25" s="203">
        <v>63.13</v>
      </c>
      <c r="M25" s="203">
        <v>0</v>
      </c>
      <c r="N25" s="203">
        <v>29.02</v>
      </c>
      <c r="O25" s="203">
        <v>48.74</v>
      </c>
      <c r="P25" s="203">
        <v>52.51</v>
      </c>
      <c r="Q25" s="203">
        <v>5.36</v>
      </c>
      <c r="R25" s="203">
        <v>10.42</v>
      </c>
      <c r="S25" s="203">
        <v>6.48</v>
      </c>
      <c r="T25" s="203">
        <v>0</v>
      </c>
      <c r="U25" s="203">
        <v>220.41</v>
      </c>
      <c r="V25" s="203">
        <v>5.0999999999999996</v>
      </c>
      <c r="W25" s="203">
        <v>8.5500000000000007</v>
      </c>
      <c r="X25" s="203">
        <v>36.25</v>
      </c>
      <c r="Y25" s="203">
        <v>0</v>
      </c>
      <c r="Z25" s="203">
        <v>60.65</v>
      </c>
      <c r="AA25" s="203">
        <v>20.440000000000001</v>
      </c>
      <c r="AB25" s="203">
        <v>0</v>
      </c>
      <c r="AC25" s="203">
        <v>18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14.8</v>
      </c>
      <c r="AJ25" s="203">
        <v>0</v>
      </c>
      <c r="AK25" s="203">
        <v>47.88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50.11</v>
      </c>
      <c r="L26" s="203">
        <v>63.13</v>
      </c>
      <c r="M26" s="203">
        <v>0</v>
      </c>
      <c r="N26" s="203">
        <v>29.02</v>
      </c>
      <c r="O26" s="203">
        <v>48.74</v>
      </c>
      <c r="P26" s="203">
        <v>52.51</v>
      </c>
      <c r="Q26" s="203">
        <v>5.36</v>
      </c>
      <c r="R26" s="203">
        <v>10.42</v>
      </c>
      <c r="S26" s="203">
        <v>6.48</v>
      </c>
      <c r="T26" s="203">
        <v>0</v>
      </c>
      <c r="U26" s="203">
        <v>220.41</v>
      </c>
      <c r="V26" s="203">
        <v>5.0999999999999996</v>
      </c>
      <c r="W26" s="203">
        <v>8.5500000000000007</v>
      </c>
      <c r="X26" s="203">
        <v>36.25</v>
      </c>
      <c r="Y26" s="203">
        <v>0</v>
      </c>
      <c r="Z26" s="203">
        <v>60.65</v>
      </c>
      <c r="AA26" s="203">
        <v>20.440000000000001</v>
      </c>
      <c r="AB26" s="203">
        <v>0</v>
      </c>
      <c r="AC26" s="203">
        <v>18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16.39</v>
      </c>
      <c r="AJ26" s="203">
        <v>0</v>
      </c>
      <c r="AK26" s="203">
        <v>47.88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50.11</v>
      </c>
      <c r="L27" s="203">
        <v>63.13</v>
      </c>
      <c r="M27" s="203">
        <v>0</v>
      </c>
      <c r="N27" s="203">
        <v>29.02</v>
      </c>
      <c r="O27" s="203">
        <v>48.74</v>
      </c>
      <c r="P27" s="203">
        <v>52.51</v>
      </c>
      <c r="Q27" s="203">
        <v>5.36</v>
      </c>
      <c r="R27" s="203">
        <v>10.42</v>
      </c>
      <c r="S27" s="203">
        <v>6.48</v>
      </c>
      <c r="T27" s="203">
        <v>0</v>
      </c>
      <c r="U27" s="203">
        <v>220.41</v>
      </c>
      <c r="V27" s="203">
        <v>5.0999999999999996</v>
      </c>
      <c r="W27" s="203">
        <v>8.5500000000000007</v>
      </c>
      <c r="X27" s="203">
        <v>36.25</v>
      </c>
      <c r="Y27" s="203">
        <v>0</v>
      </c>
      <c r="Z27" s="203">
        <v>60.65</v>
      </c>
      <c r="AA27" s="203">
        <v>20.440000000000001</v>
      </c>
      <c r="AB27" s="203">
        <v>0</v>
      </c>
      <c r="AC27" s="203">
        <v>18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16.39</v>
      </c>
      <c r="AJ27" s="203">
        <v>0</v>
      </c>
      <c r="AK27" s="203">
        <v>47.88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5.21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50.11</v>
      </c>
      <c r="L28" s="203">
        <v>63.13</v>
      </c>
      <c r="M28" s="203">
        <v>0</v>
      </c>
      <c r="N28" s="203">
        <v>29.02</v>
      </c>
      <c r="O28" s="203">
        <v>48.74</v>
      </c>
      <c r="P28" s="203">
        <v>52.51</v>
      </c>
      <c r="Q28" s="203">
        <v>5.36</v>
      </c>
      <c r="R28" s="203">
        <v>10.42</v>
      </c>
      <c r="S28" s="203">
        <v>6.48</v>
      </c>
      <c r="T28" s="203">
        <v>0</v>
      </c>
      <c r="U28" s="203">
        <v>220.41</v>
      </c>
      <c r="V28" s="203">
        <v>5.0999999999999996</v>
      </c>
      <c r="W28" s="203">
        <v>8.5500000000000007</v>
      </c>
      <c r="X28" s="203">
        <v>36.25</v>
      </c>
      <c r="Y28" s="203">
        <v>0</v>
      </c>
      <c r="Z28" s="203">
        <v>60.65</v>
      </c>
      <c r="AA28" s="203">
        <v>20.440000000000001</v>
      </c>
      <c r="AB28" s="203">
        <v>0</v>
      </c>
      <c r="AC28" s="203">
        <v>18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16.39</v>
      </c>
      <c r="AJ28" s="203">
        <v>0</v>
      </c>
      <c r="AK28" s="203">
        <v>47.88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10.68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50.11</v>
      </c>
      <c r="L29" s="203">
        <v>63.13</v>
      </c>
      <c r="M29" s="203">
        <v>0</v>
      </c>
      <c r="N29" s="203">
        <v>29.02</v>
      </c>
      <c r="O29" s="203">
        <v>48.74</v>
      </c>
      <c r="P29" s="203">
        <v>52.51</v>
      </c>
      <c r="Q29" s="203">
        <v>5.36</v>
      </c>
      <c r="R29" s="203">
        <v>10.42</v>
      </c>
      <c r="S29" s="203">
        <v>6.48</v>
      </c>
      <c r="T29" s="203">
        <v>0</v>
      </c>
      <c r="U29" s="203">
        <v>220.41</v>
      </c>
      <c r="V29" s="203">
        <v>5.0999999999999996</v>
      </c>
      <c r="W29" s="203">
        <v>8.5500000000000007</v>
      </c>
      <c r="X29" s="203">
        <v>36.25</v>
      </c>
      <c r="Y29" s="203">
        <v>0</v>
      </c>
      <c r="Z29" s="203">
        <v>60.65</v>
      </c>
      <c r="AA29" s="203">
        <v>20.440000000000001</v>
      </c>
      <c r="AB29" s="203">
        <v>0</v>
      </c>
      <c r="AC29" s="203">
        <v>18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16.39</v>
      </c>
      <c r="AJ29" s="203">
        <v>0</v>
      </c>
      <c r="AK29" s="203">
        <v>47.88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17.93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50.11</v>
      </c>
      <c r="L30" s="203">
        <v>63.13</v>
      </c>
      <c r="M30" s="203">
        <v>0</v>
      </c>
      <c r="N30" s="203">
        <v>29.02</v>
      </c>
      <c r="O30" s="203">
        <v>48.74</v>
      </c>
      <c r="P30" s="203">
        <v>52.51</v>
      </c>
      <c r="Q30" s="203">
        <v>5.36</v>
      </c>
      <c r="R30" s="203">
        <v>10.42</v>
      </c>
      <c r="S30" s="203">
        <v>6.48</v>
      </c>
      <c r="T30" s="203">
        <v>0</v>
      </c>
      <c r="U30" s="203">
        <v>220.41</v>
      </c>
      <c r="V30" s="203">
        <v>5.0999999999999996</v>
      </c>
      <c r="W30" s="203">
        <v>8.5500000000000007</v>
      </c>
      <c r="X30" s="203">
        <v>36.25</v>
      </c>
      <c r="Y30" s="203">
        <v>0</v>
      </c>
      <c r="Z30" s="203">
        <v>60.65</v>
      </c>
      <c r="AA30" s="203">
        <v>20.440000000000001</v>
      </c>
      <c r="AB30" s="203">
        <v>0</v>
      </c>
      <c r="AC30" s="203">
        <v>7.63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5.77</v>
      </c>
      <c r="AJ30" s="203">
        <v>0</v>
      </c>
      <c r="AK30" s="203">
        <v>47.88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26.3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50.11</v>
      </c>
      <c r="L31" s="203">
        <v>63.13</v>
      </c>
      <c r="M31" s="203">
        <v>0</v>
      </c>
      <c r="N31" s="203">
        <v>29.02</v>
      </c>
      <c r="O31" s="203">
        <v>48.74</v>
      </c>
      <c r="P31" s="203">
        <v>52.51</v>
      </c>
      <c r="Q31" s="203">
        <v>5.36</v>
      </c>
      <c r="R31" s="203">
        <v>10.42</v>
      </c>
      <c r="S31" s="203">
        <v>6.48</v>
      </c>
      <c r="T31" s="203">
        <v>0</v>
      </c>
      <c r="U31" s="203">
        <v>220.41</v>
      </c>
      <c r="V31" s="203">
        <v>5.0999999999999996</v>
      </c>
      <c r="W31" s="203">
        <v>8.5500000000000007</v>
      </c>
      <c r="X31" s="203">
        <v>36.25</v>
      </c>
      <c r="Y31" s="203">
        <v>0</v>
      </c>
      <c r="Z31" s="203">
        <v>60.65</v>
      </c>
      <c r="AA31" s="203">
        <v>20.440000000000001</v>
      </c>
      <c r="AB31" s="203">
        <v>0</v>
      </c>
      <c r="AC31" s="203">
        <v>7.63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5.77</v>
      </c>
      <c r="AJ31" s="203">
        <v>0</v>
      </c>
      <c r="AK31" s="203">
        <v>47.88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50.11</v>
      </c>
      <c r="L32" s="203">
        <v>63.13</v>
      </c>
      <c r="M32" s="203">
        <v>0</v>
      </c>
      <c r="N32" s="203">
        <v>29.02</v>
      </c>
      <c r="O32" s="203">
        <v>48.74</v>
      </c>
      <c r="P32" s="203">
        <v>52.51</v>
      </c>
      <c r="Q32" s="203">
        <v>5.36</v>
      </c>
      <c r="R32" s="203">
        <v>10.42</v>
      </c>
      <c r="S32" s="203">
        <v>6.48</v>
      </c>
      <c r="T32" s="203">
        <v>0</v>
      </c>
      <c r="U32" s="203">
        <v>220.41</v>
      </c>
      <c r="V32" s="203">
        <v>5.0999999999999996</v>
      </c>
      <c r="W32" s="203">
        <v>8.5500000000000007</v>
      </c>
      <c r="X32" s="203">
        <v>36.25</v>
      </c>
      <c r="Y32" s="203">
        <v>0</v>
      </c>
      <c r="Z32" s="203">
        <v>60.65</v>
      </c>
      <c r="AA32" s="203">
        <v>20.440000000000001</v>
      </c>
      <c r="AB32" s="203">
        <v>0</v>
      </c>
      <c r="AC32" s="203">
        <v>7.63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5.77</v>
      </c>
      <c r="AJ32" s="203">
        <v>0</v>
      </c>
      <c r="AK32" s="203">
        <v>47.88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50.11</v>
      </c>
      <c r="L33" s="203">
        <v>48.91</v>
      </c>
      <c r="M33" s="203">
        <v>0</v>
      </c>
      <c r="N33" s="203">
        <v>29.02</v>
      </c>
      <c r="O33" s="203">
        <v>48.74</v>
      </c>
      <c r="P33" s="203">
        <v>52.51</v>
      </c>
      <c r="Q33" s="203">
        <v>5.36</v>
      </c>
      <c r="R33" s="203">
        <v>10.42</v>
      </c>
      <c r="S33" s="203">
        <v>6.48</v>
      </c>
      <c r="T33" s="203">
        <v>0</v>
      </c>
      <c r="U33" s="203">
        <v>220.41</v>
      </c>
      <c r="V33" s="203">
        <v>5.0999999999999996</v>
      </c>
      <c r="W33" s="203">
        <v>8.5500000000000007</v>
      </c>
      <c r="X33" s="203">
        <v>36.25</v>
      </c>
      <c r="Y33" s="203">
        <v>0</v>
      </c>
      <c r="Z33" s="203">
        <v>60.65</v>
      </c>
      <c r="AA33" s="203">
        <v>20.440000000000001</v>
      </c>
      <c r="AB33" s="203">
        <v>0</v>
      </c>
      <c r="AC33" s="203">
        <v>7.63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5.77</v>
      </c>
      <c r="AJ33" s="203">
        <v>0</v>
      </c>
      <c r="AK33" s="203">
        <v>47.88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50.11</v>
      </c>
      <c r="L34" s="203">
        <v>48.92</v>
      </c>
      <c r="M34" s="203">
        <v>0</v>
      </c>
      <c r="N34" s="203">
        <v>29.02</v>
      </c>
      <c r="O34" s="203">
        <v>48.74</v>
      </c>
      <c r="P34" s="203">
        <v>52.51</v>
      </c>
      <c r="Q34" s="203">
        <v>5.36</v>
      </c>
      <c r="R34" s="203">
        <v>10.42</v>
      </c>
      <c r="S34" s="203">
        <v>6.48</v>
      </c>
      <c r="T34" s="203">
        <v>0</v>
      </c>
      <c r="U34" s="203">
        <v>220.41</v>
      </c>
      <c r="V34" s="203">
        <v>5.0999999999999996</v>
      </c>
      <c r="W34" s="203">
        <v>8.5500000000000007</v>
      </c>
      <c r="X34" s="203">
        <v>36.25</v>
      </c>
      <c r="Y34" s="203">
        <v>0</v>
      </c>
      <c r="Z34" s="203">
        <v>60.65</v>
      </c>
      <c r="AA34" s="203">
        <v>20.440000000000001</v>
      </c>
      <c r="AB34" s="203">
        <v>0</v>
      </c>
      <c r="AC34" s="203">
        <v>7.63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5.77</v>
      </c>
      <c r="AJ34" s="203">
        <v>0</v>
      </c>
      <c r="AK34" s="203">
        <v>47.88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50.11</v>
      </c>
      <c r="L35" s="203">
        <v>19.350000000000001</v>
      </c>
      <c r="M35" s="203">
        <v>0</v>
      </c>
      <c r="N35" s="203">
        <v>29.02</v>
      </c>
      <c r="O35" s="203">
        <v>48.74</v>
      </c>
      <c r="P35" s="203">
        <v>52.51</v>
      </c>
      <c r="Q35" s="203">
        <v>5.36</v>
      </c>
      <c r="R35" s="203">
        <v>10.42</v>
      </c>
      <c r="S35" s="203">
        <v>6.48</v>
      </c>
      <c r="T35" s="203">
        <v>0</v>
      </c>
      <c r="U35" s="203">
        <v>220.41</v>
      </c>
      <c r="V35" s="203">
        <v>5.0999999999999996</v>
      </c>
      <c r="W35" s="203">
        <v>8.5500000000000007</v>
      </c>
      <c r="X35" s="203">
        <v>36.25</v>
      </c>
      <c r="Y35" s="203">
        <v>0</v>
      </c>
      <c r="Z35" s="203">
        <v>60.65</v>
      </c>
      <c r="AA35" s="203">
        <v>20.440000000000001</v>
      </c>
      <c r="AB35" s="203">
        <v>0</v>
      </c>
      <c r="AC35" s="203">
        <v>7.28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5.38</v>
      </c>
      <c r="AJ35" s="203">
        <v>0</v>
      </c>
      <c r="AK35" s="203">
        <v>47.88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50.11</v>
      </c>
      <c r="L36" s="203">
        <v>38.700000000000003</v>
      </c>
      <c r="M36" s="203">
        <v>0</v>
      </c>
      <c r="N36" s="203">
        <v>29.02</v>
      </c>
      <c r="O36" s="203">
        <v>48.74</v>
      </c>
      <c r="P36" s="203">
        <v>52.51</v>
      </c>
      <c r="Q36" s="203">
        <v>5.36</v>
      </c>
      <c r="R36" s="203">
        <v>10.42</v>
      </c>
      <c r="S36" s="203">
        <v>6.48</v>
      </c>
      <c r="T36" s="203">
        <v>0</v>
      </c>
      <c r="U36" s="203">
        <v>220.41</v>
      </c>
      <c r="V36" s="203">
        <v>5.0999999999999996</v>
      </c>
      <c r="W36" s="203">
        <v>8.5500000000000007</v>
      </c>
      <c r="X36" s="203">
        <v>36.25</v>
      </c>
      <c r="Y36" s="203">
        <v>0</v>
      </c>
      <c r="Z36" s="203">
        <v>60.65</v>
      </c>
      <c r="AA36" s="203">
        <v>20.440000000000001</v>
      </c>
      <c r="AB36" s="203">
        <v>0</v>
      </c>
      <c r="AC36" s="203">
        <v>7.28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5.38</v>
      </c>
      <c r="AJ36" s="203">
        <v>0</v>
      </c>
      <c r="AK36" s="203">
        <v>47.88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50.11</v>
      </c>
      <c r="L37" s="203">
        <v>38.700000000000003</v>
      </c>
      <c r="M37" s="203">
        <v>0</v>
      </c>
      <c r="N37" s="203">
        <v>29.02</v>
      </c>
      <c r="O37" s="203">
        <v>48.74</v>
      </c>
      <c r="P37" s="203">
        <v>52.51</v>
      </c>
      <c r="Q37" s="203">
        <v>5.36</v>
      </c>
      <c r="R37" s="203">
        <v>10.42</v>
      </c>
      <c r="S37" s="203">
        <v>6.48</v>
      </c>
      <c r="T37" s="203">
        <v>0</v>
      </c>
      <c r="U37" s="203">
        <v>220.41</v>
      </c>
      <c r="V37" s="203">
        <v>5.0999999999999996</v>
      </c>
      <c r="W37" s="203">
        <v>8.5500000000000007</v>
      </c>
      <c r="X37" s="203">
        <v>36.25</v>
      </c>
      <c r="Y37" s="203">
        <v>0</v>
      </c>
      <c r="Z37" s="203">
        <v>60.65</v>
      </c>
      <c r="AA37" s="203">
        <v>20.440000000000001</v>
      </c>
      <c r="AB37" s="203">
        <v>0</v>
      </c>
      <c r="AC37" s="203">
        <v>7.28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5.38</v>
      </c>
      <c r="AJ37" s="203">
        <v>0</v>
      </c>
      <c r="AK37" s="203">
        <v>47.88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50.11</v>
      </c>
      <c r="L38" s="203">
        <v>38.700000000000003</v>
      </c>
      <c r="M38" s="203">
        <v>0</v>
      </c>
      <c r="N38" s="203">
        <v>29.02</v>
      </c>
      <c r="O38" s="203">
        <v>48.74</v>
      </c>
      <c r="P38" s="203">
        <v>52.51</v>
      </c>
      <c r="Q38" s="203">
        <v>5.36</v>
      </c>
      <c r="R38" s="203">
        <v>10.42</v>
      </c>
      <c r="S38" s="203">
        <v>6.48</v>
      </c>
      <c r="T38" s="203">
        <v>0</v>
      </c>
      <c r="U38" s="203">
        <v>220.41</v>
      </c>
      <c r="V38" s="203">
        <v>5.0999999999999996</v>
      </c>
      <c r="W38" s="203">
        <v>8.5500000000000007</v>
      </c>
      <c r="X38" s="203">
        <v>36.25</v>
      </c>
      <c r="Y38" s="203">
        <v>0</v>
      </c>
      <c r="Z38" s="203">
        <v>60.65</v>
      </c>
      <c r="AA38" s="203">
        <v>20.440000000000001</v>
      </c>
      <c r="AB38" s="203">
        <v>0</v>
      </c>
      <c r="AC38" s="203">
        <v>7.28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5.38</v>
      </c>
      <c r="AJ38" s="203">
        <v>0</v>
      </c>
      <c r="AK38" s="203">
        <v>47.88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50.11</v>
      </c>
      <c r="L39" s="203">
        <v>20.22</v>
      </c>
      <c r="M39" s="203">
        <v>0</v>
      </c>
      <c r="N39" s="203">
        <v>29.02</v>
      </c>
      <c r="O39" s="203">
        <v>48.74</v>
      </c>
      <c r="P39" s="203">
        <v>52.51</v>
      </c>
      <c r="Q39" s="203">
        <v>5.36</v>
      </c>
      <c r="R39" s="203">
        <v>10.42</v>
      </c>
      <c r="S39" s="203">
        <v>6.48</v>
      </c>
      <c r="T39" s="203">
        <v>0</v>
      </c>
      <c r="U39" s="203">
        <v>220.41</v>
      </c>
      <c r="V39" s="203">
        <v>5.0999999999999996</v>
      </c>
      <c r="W39" s="203">
        <v>8.5500000000000007</v>
      </c>
      <c r="X39" s="203">
        <v>36.25</v>
      </c>
      <c r="Y39" s="203">
        <v>0</v>
      </c>
      <c r="Z39" s="203">
        <v>60.65</v>
      </c>
      <c r="AA39" s="203">
        <v>20.440000000000001</v>
      </c>
      <c r="AB39" s="203">
        <v>0</v>
      </c>
      <c r="AC39" s="203">
        <v>7.28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5.38</v>
      </c>
      <c r="AJ39" s="203">
        <v>0</v>
      </c>
      <c r="AK39" s="203">
        <v>47.88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50.11</v>
      </c>
      <c r="L40" s="203">
        <v>20.22</v>
      </c>
      <c r="M40" s="203">
        <v>0</v>
      </c>
      <c r="N40" s="203">
        <v>29.02</v>
      </c>
      <c r="O40" s="203">
        <v>48.74</v>
      </c>
      <c r="P40" s="203">
        <v>52.51</v>
      </c>
      <c r="Q40" s="203">
        <v>5.36</v>
      </c>
      <c r="R40" s="203">
        <v>10.42</v>
      </c>
      <c r="S40" s="203">
        <v>6.48</v>
      </c>
      <c r="T40" s="203">
        <v>0</v>
      </c>
      <c r="U40" s="203">
        <v>220.41</v>
      </c>
      <c r="V40" s="203">
        <v>5.0999999999999996</v>
      </c>
      <c r="W40" s="203">
        <v>8.5500000000000007</v>
      </c>
      <c r="X40" s="203">
        <v>36.25</v>
      </c>
      <c r="Y40" s="203">
        <v>0</v>
      </c>
      <c r="Z40" s="203">
        <v>60.65</v>
      </c>
      <c r="AA40" s="203">
        <v>20.440000000000001</v>
      </c>
      <c r="AB40" s="203">
        <v>0</v>
      </c>
      <c r="AC40" s="203">
        <v>7.28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5.38</v>
      </c>
      <c r="AJ40" s="203">
        <v>0</v>
      </c>
      <c r="AK40" s="203">
        <v>47.88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20.22</v>
      </c>
      <c r="L41" s="203">
        <v>19.38</v>
      </c>
      <c r="M41" s="203">
        <v>0</v>
      </c>
      <c r="N41" s="203">
        <v>29.02</v>
      </c>
      <c r="O41" s="203">
        <v>48.74</v>
      </c>
      <c r="P41" s="203">
        <v>52.51</v>
      </c>
      <c r="Q41" s="203">
        <v>5.36</v>
      </c>
      <c r="R41" s="203">
        <v>10.42</v>
      </c>
      <c r="S41" s="203">
        <v>6.48</v>
      </c>
      <c r="T41" s="203">
        <v>0</v>
      </c>
      <c r="U41" s="203">
        <v>220.41</v>
      </c>
      <c r="V41" s="203">
        <v>5.0999999999999996</v>
      </c>
      <c r="W41" s="203">
        <v>8.5500000000000007</v>
      </c>
      <c r="X41" s="203">
        <v>36.25</v>
      </c>
      <c r="Y41" s="203">
        <v>0</v>
      </c>
      <c r="Z41" s="203">
        <v>60.65</v>
      </c>
      <c r="AA41" s="203">
        <v>20.440000000000001</v>
      </c>
      <c r="AB41" s="203">
        <v>0</v>
      </c>
      <c r="AC41" s="203">
        <v>7.28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5.38</v>
      </c>
      <c r="AJ41" s="203">
        <v>0</v>
      </c>
      <c r="AK41" s="203">
        <v>47.88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20.22</v>
      </c>
      <c r="L42" s="203">
        <v>19.38</v>
      </c>
      <c r="M42" s="203">
        <v>0</v>
      </c>
      <c r="N42" s="203">
        <v>29.02</v>
      </c>
      <c r="O42" s="203">
        <v>48.74</v>
      </c>
      <c r="P42" s="203">
        <v>52.51</v>
      </c>
      <c r="Q42" s="203">
        <v>5.36</v>
      </c>
      <c r="R42" s="203">
        <v>10.42</v>
      </c>
      <c r="S42" s="203">
        <v>6.48</v>
      </c>
      <c r="T42" s="203">
        <v>0</v>
      </c>
      <c r="U42" s="203">
        <v>220.41</v>
      </c>
      <c r="V42" s="203">
        <v>5.0999999999999996</v>
      </c>
      <c r="W42" s="203">
        <v>8.5500000000000007</v>
      </c>
      <c r="X42" s="203">
        <v>36.25</v>
      </c>
      <c r="Y42" s="203">
        <v>0</v>
      </c>
      <c r="Z42" s="203">
        <v>60.65</v>
      </c>
      <c r="AA42" s="203">
        <v>20.440000000000001</v>
      </c>
      <c r="AB42" s="203">
        <v>0</v>
      </c>
      <c r="AC42" s="203">
        <v>7.28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5.38</v>
      </c>
      <c r="AJ42" s="203">
        <v>0</v>
      </c>
      <c r="AK42" s="203">
        <v>47.88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20.22</v>
      </c>
      <c r="L43" s="203">
        <v>19.38</v>
      </c>
      <c r="M43" s="203">
        <v>0</v>
      </c>
      <c r="N43" s="203">
        <v>29.02</v>
      </c>
      <c r="O43" s="203">
        <v>48.74</v>
      </c>
      <c r="P43" s="203">
        <v>52.51</v>
      </c>
      <c r="Q43" s="203">
        <v>5.36</v>
      </c>
      <c r="R43" s="203">
        <v>10.42</v>
      </c>
      <c r="S43" s="203">
        <v>6.48</v>
      </c>
      <c r="T43" s="203">
        <v>0</v>
      </c>
      <c r="U43" s="203">
        <v>220.41</v>
      </c>
      <c r="V43" s="203">
        <v>5.0999999999999996</v>
      </c>
      <c r="W43" s="203">
        <v>8.5500000000000007</v>
      </c>
      <c r="X43" s="203">
        <v>36.25</v>
      </c>
      <c r="Y43" s="203">
        <v>0</v>
      </c>
      <c r="Z43" s="203">
        <v>60.65</v>
      </c>
      <c r="AA43" s="203">
        <v>20.440000000000001</v>
      </c>
      <c r="AB43" s="203">
        <v>0</v>
      </c>
      <c r="AC43" s="203">
        <v>7.28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5.05</v>
      </c>
      <c r="AJ43" s="203">
        <v>0</v>
      </c>
      <c r="AK43" s="203">
        <v>47.09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20.22</v>
      </c>
      <c r="L44" s="203">
        <v>19.38</v>
      </c>
      <c r="M44" s="203">
        <v>0</v>
      </c>
      <c r="N44" s="203">
        <v>29.02</v>
      </c>
      <c r="O44" s="203">
        <v>48.74</v>
      </c>
      <c r="P44" s="203">
        <v>52.51</v>
      </c>
      <c r="Q44" s="203">
        <v>5.36</v>
      </c>
      <c r="R44" s="203">
        <v>10.42</v>
      </c>
      <c r="S44" s="203">
        <v>6.48</v>
      </c>
      <c r="T44" s="203">
        <v>0</v>
      </c>
      <c r="U44" s="203">
        <v>220.41</v>
      </c>
      <c r="V44" s="203">
        <v>5.0999999999999996</v>
      </c>
      <c r="W44" s="203">
        <v>8.5500000000000007</v>
      </c>
      <c r="X44" s="203">
        <v>36.25</v>
      </c>
      <c r="Y44" s="203">
        <v>0</v>
      </c>
      <c r="Z44" s="203">
        <v>60.65</v>
      </c>
      <c r="AA44" s="203">
        <v>20.440000000000001</v>
      </c>
      <c r="AB44" s="203">
        <v>0</v>
      </c>
      <c r="AC44" s="203">
        <v>7.08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5.05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20.12</v>
      </c>
      <c r="L45" s="203">
        <v>19.489999999999998</v>
      </c>
      <c r="M45" s="203">
        <v>0</v>
      </c>
      <c r="N45" s="203">
        <v>29.02</v>
      </c>
      <c r="O45" s="203">
        <v>48.74</v>
      </c>
      <c r="P45" s="203">
        <v>52.51</v>
      </c>
      <c r="Q45" s="203">
        <v>1.97</v>
      </c>
      <c r="R45" s="203">
        <v>4.92</v>
      </c>
      <c r="S45" s="203">
        <v>2.95</v>
      </c>
      <c r="T45" s="203">
        <v>0</v>
      </c>
      <c r="U45" s="203">
        <v>220.41</v>
      </c>
      <c r="V45" s="203">
        <v>5.0999999999999996</v>
      </c>
      <c r="W45" s="203">
        <v>8.5500000000000007</v>
      </c>
      <c r="X45" s="203">
        <v>36.25</v>
      </c>
      <c r="Y45" s="203">
        <v>0</v>
      </c>
      <c r="Z45" s="203">
        <v>60.65</v>
      </c>
      <c r="AA45" s="203">
        <v>20.440000000000001</v>
      </c>
      <c r="AB45" s="203">
        <v>0</v>
      </c>
      <c r="AC45" s="203">
        <v>7.08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5.05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25.16</v>
      </c>
      <c r="L46" s="203">
        <v>19.489999999999998</v>
      </c>
      <c r="M46" s="203">
        <v>0</v>
      </c>
      <c r="N46" s="203">
        <v>29.02</v>
      </c>
      <c r="O46" s="203">
        <v>48.74</v>
      </c>
      <c r="P46" s="203">
        <v>52.51</v>
      </c>
      <c r="Q46" s="203">
        <v>1.97</v>
      </c>
      <c r="R46" s="203">
        <v>4.93</v>
      </c>
      <c r="S46" s="203">
        <v>2.95</v>
      </c>
      <c r="T46" s="203">
        <v>0</v>
      </c>
      <c r="U46" s="203">
        <v>220.41</v>
      </c>
      <c r="V46" s="203">
        <v>5.0999999999999996</v>
      </c>
      <c r="W46" s="203">
        <v>8.5500000000000007</v>
      </c>
      <c r="X46" s="203">
        <v>36.25</v>
      </c>
      <c r="Y46" s="203">
        <v>0</v>
      </c>
      <c r="Z46" s="203">
        <v>60.65</v>
      </c>
      <c r="AA46" s="203">
        <v>20.440000000000001</v>
      </c>
      <c r="AB46" s="203">
        <v>0</v>
      </c>
      <c r="AC46" s="203">
        <v>7.08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5.05</v>
      </c>
      <c r="AJ46" s="203">
        <v>0</v>
      </c>
      <c r="AK46" s="203">
        <v>47.09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25.15</v>
      </c>
      <c r="L47" s="203">
        <v>19.489999999999998</v>
      </c>
      <c r="M47" s="203">
        <v>0</v>
      </c>
      <c r="N47" s="203">
        <v>29.02</v>
      </c>
      <c r="O47" s="203">
        <v>48.74</v>
      </c>
      <c r="P47" s="203">
        <v>52.51</v>
      </c>
      <c r="Q47" s="203">
        <v>1.97</v>
      </c>
      <c r="R47" s="203">
        <v>4.92</v>
      </c>
      <c r="S47" s="203">
        <v>2.95</v>
      </c>
      <c r="T47" s="203">
        <v>0</v>
      </c>
      <c r="U47" s="203">
        <v>223.45</v>
      </c>
      <c r="V47" s="203">
        <v>5.0999999999999996</v>
      </c>
      <c r="W47" s="203">
        <v>8.5500000000000007</v>
      </c>
      <c r="X47" s="203">
        <v>36.25</v>
      </c>
      <c r="Y47" s="203">
        <v>0</v>
      </c>
      <c r="Z47" s="203">
        <v>60.65</v>
      </c>
      <c r="AA47" s="203">
        <v>20.440000000000001</v>
      </c>
      <c r="AB47" s="203">
        <v>0</v>
      </c>
      <c r="AC47" s="203">
        <v>18.73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16.34</v>
      </c>
      <c r="AJ47" s="203">
        <v>0</v>
      </c>
      <c r="AK47" s="203">
        <v>47.09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25.15</v>
      </c>
      <c r="L48" s="203">
        <v>19.489999999999998</v>
      </c>
      <c r="M48" s="203">
        <v>0</v>
      </c>
      <c r="N48" s="203">
        <v>29.02</v>
      </c>
      <c r="O48" s="203">
        <v>48.74</v>
      </c>
      <c r="P48" s="203">
        <v>52.51</v>
      </c>
      <c r="Q48" s="203">
        <v>1.97</v>
      </c>
      <c r="R48" s="203">
        <v>4.92</v>
      </c>
      <c r="S48" s="203">
        <v>2.95</v>
      </c>
      <c r="T48" s="203">
        <v>0</v>
      </c>
      <c r="U48" s="203">
        <v>223.45</v>
      </c>
      <c r="V48" s="203">
        <v>5.0999999999999996</v>
      </c>
      <c r="W48" s="203">
        <v>8.5500000000000007</v>
      </c>
      <c r="X48" s="203">
        <v>36.25</v>
      </c>
      <c r="Y48" s="203">
        <v>0</v>
      </c>
      <c r="Z48" s="203">
        <v>60.65</v>
      </c>
      <c r="AA48" s="203">
        <v>20.440000000000001</v>
      </c>
      <c r="AB48" s="203">
        <v>0</v>
      </c>
      <c r="AC48" s="203">
        <v>7.08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5.05</v>
      </c>
      <c r="AJ48" s="203">
        <v>0</v>
      </c>
      <c r="AK48" s="203">
        <v>47.09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25.16</v>
      </c>
      <c r="L49" s="203">
        <v>19.12</v>
      </c>
      <c r="M49" s="203">
        <v>0</v>
      </c>
      <c r="N49" s="203">
        <v>29.02</v>
      </c>
      <c r="O49" s="203">
        <v>48.74</v>
      </c>
      <c r="P49" s="203">
        <v>52.51</v>
      </c>
      <c r="Q49" s="203">
        <v>1.97</v>
      </c>
      <c r="R49" s="203">
        <v>4.93</v>
      </c>
      <c r="S49" s="203">
        <v>2.95</v>
      </c>
      <c r="T49" s="203">
        <v>0</v>
      </c>
      <c r="U49" s="203">
        <v>226.49</v>
      </c>
      <c r="V49" s="203">
        <v>5.0999999999999996</v>
      </c>
      <c r="W49" s="203">
        <v>8.5500000000000007</v>
      </c>
      <c r="X49" s="203">
        <v>36.25</v>
      </c>
      <c r="Y49" s="203">
        <v>0</v>
      </c>
      <c r="Z49" s="203">
        <v>60.65</v>
      </c>
      <c r="AA49" s="203">
        <v>20.440000000000001</v>
      </c>
      <c r="AB49" s="203">
        <v>0</v>
      </c>
      <c r="AC49" s="203">
        <v>7.08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5.05</v>
      </c>
      <c r="AJ49" s="203">
        <v>0</v>
      </c>
      <c r="AK49" s="203">
        <v>47.09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25.15</v>
      </c>
      <c r="L50" s="203">
        <v>19.12</v>
      </c>
      <c r="M50" s="203">
        <v>0</v>
      </c>
      <c r="N50" s="203">
        <v>29.02</v>
      </c>
      <c r="O50" s="203">
        <v>48.74</v>
      </c>
      <c r="P50" s="203">
        <v>52.51</v>
      </c>
      <c r="Q50" s="203">
        <v>1.97</v>
      </c>
      <c r="R50" s="203">
        <v>4.92</v>
      </c>
      <c r="S50" s="203">
        <v>2.95</v>
      </c>
      <c r="T50" s="203">
        <v>0</v>
      </c>
      <c r="U50" s="203">
        <v>226.49</v>
      </c>
      <c r="V50" s="203">
        <v>5.0999999999999996</v>
      </c>
      <c r="W50" s="203">
        <v>8.5500000000000007</v>
      </c>
      <c r="X50" s="203">
        <v>36.25</v>
      </c>
      <c r="Y50" s="203">
        <v>0</v>
      </c>
      <c r="Z50" s="203">
        <v>60.65</v>
      </c>
      <c r="AA50" s="203">
        <v>20.440000000000001</v>
      </c>
      <c r="AB50" s="203">
        <v>0</v>
      </c>
      <c r="AC50" s="203">
        <v>7.08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5.05</v>
      </c>
      <c r="AJ50" s="203">
        <v>0</v>
      </c>
      <c r="AK50" s="203">
        <v>47.09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25.15</v>
      </c>
      <c r="L51" s="203">
        <v>19.12</v>
      </c>
      <c r="M51" s="203">
        <v>0</v>
      </c>
      <c r="N51" s="203">
        <v>29.02</v>
      </c>
      <c r="O51" s="203">
        <v>48.74</v>
      </c>
      <c r="P51" s="203">
        <v>52.51</v>
      </c>
      <c r="Q51" s="203">
        <v>1.97</v>
      </c>
      <c r="R51" s="203">
        <v>4.92</v>
      </c>
      <c r="S51" s="203">
        <v>3.05</v>
      </c>
      <c r="T51" s="203">
        <v>0</v>
      </c>
      <c r="U51" s="203">
        <v>226.49</v>
      </c>
      <c r="V51" s="203">
        <v>5.0999999999999996</v>
      </c>
      <c r="W51" s="203">
        <v>8.5500000000000007</v>
      </c>
      <c r="X51" s="203">
        <v>36.25</v>
      </c>
      <c r="Y51" s="203">
        <v>0</v>
      </c>
      <c r="Z51" s="203">
        <v>60.65</v>
      </c>
      <c r="AA51" s="203">
        <v>20.440000000000001</v>
      </c>
      <c r="AB51" s="203">
        <v>0</v>
      </c>
      <c r="AC51" s="203">
        <v>7.08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5.05</v>
      </c>
      <c r="AJ51" s="203">
        <v>0</v>
      </c>
      <c r="AK51" s="203">
        <v>48.72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25.15</v>
      </c>
      <c r="L52" s="203">
        <v>19.12</v>
      </c>
      <c r="M52" s="203">
        <v>0</v>
      </c>
      <c r="N52" s="203">
        <v>29.02</v>
      </c>
      <c r="O52" s="203">
        <v>48.74</v>
      </c>
      <c r="P52" s="203">
        <v>52.51</v>
      </c>
      <c r="Q52" s="203">
        <v>1.97</v>
      </c>
      <c r="R52" s="203">
        <v>4.92</v>
      </c>
      <c r="S52" s="203">
        <v>2.95</v>
      </c>
      <c r="T52" s="203">
        <v>0</v>
      </c>
      <c r="U52" s="203">
        <v>226.49</v>
      </c>
      <c r="V52" s="203">
        <v>5.0999999999999996</v>
      </c>
      <c r="W52" s="203">
        <v>8.5500000000000007</v>
      </c>
      <c r="X52" s="203">
        <v>36.25</v>
      </c>
      <c r="Y52" s="203">
        <v>0</v>
      </c>
      <c r="Z52" s="203">
        <v>60.65</v>
      </c>
      <c r="AA52" s="203">
        <v>20.440000000000001</v>
      </c>
      <c r="AB52" s="203">
        <v>0</v>
      </c>
      <c r="AC52" s="203">
        <v>7.08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5.05</v>
      </c>
      <c r="AJ52" s="203">
        <v>0</v>
      </c>
      <c r="AK52" s="203">
        <v>47.09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19.899999999999999</v>
      </c>
      <c r="L53" s="203">
        <v>19.489999999999998</v>
      </c>
      <c r="M53" s="203">
        <v>0</v>
      </c>
      <c r="N53" s="203">
        <v>29.02</v>
      </c>
      <c r="O53" s="203">
        <v>48.74</v>
      </c>
      <c r="P53" s="203">
        <v>52.51</v>
      </c>
      <c r="Q53" s="203">
        <v>1.97</v>
      </c>
      <c r="R53" s="203">
        <v>4.93</v>
      </c>
      <c r="S53" s="203">
        <v>2.95</v>
      </c>
      <c r="T53" s="203">
        <v>0</v>
      </c>
      <c r="U53" s="203">
        <v>226.49</v>
      </c>
      <c r="V53" s="203">
        <v>5.0999999999999996</v>
      </c>
      <c r="W53" s="203">
        <v>8.5500000000000007</v>
      </c>
      <c r="X53" s="203">
        <v>36.25</v>
      </c>
      <c r="Y53" s="203">
        <v>0</v>
      </c>
      <c r="Z53" s="203">
        <v>60.65</v>
      </c>
      <c r="AA53" s="203">
        <v>10.06</v>
      </c>
      <c r="AB53" s="203">
        <v>0</v>
      </c>
      <c r="AC53" s="203">
        <v>7.08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5.05</v>
      </c>
      <c r="AJ53" s="203">
        <v>0</v>
      </c>
      <c r="AK53" s="203">
        <v>47.09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19.899999999999999</v>
      </c>
      <c r="L54" s="203">
        <v>19.489999999999998</v>
      </c>
      <c r="M54" s="203">
        <v>0</v>
      </c>
      <c r="N54" s="203">
        <v>29.02</v>
      </c>
      <c r="O54" s="203">
        <v>48.74</v>
      </c>
      <c r="P54" s="203">
        <v>52.51</v>
      </c>
      <c r="Q54" s="203">
        <v>1.97</v>
      </c>
      <c r="R54" s="203">
        <v>4.92</v>
      </c>
      <c r="S54" s="203">
        <v>2.95</v>
      </c>
      <c r="T54" s="203">
        <v>0</v>
      </c>
      <c r="U54" s="203">
        <v>226.49</v>
      </c>
      <c r="V54" s="203">
        <v>0</v>
      </c>
      <c r="W54" s="203">
        <v>8.5500000000000007</v>
      </c>
      <c r="X54" s="203">
        <v>36.25</v>
      </c>
      <c r="Y54" s="203">
        <v>0</v>
      </c>
      <c r="Z54" s="203">
        <v>60.65</v>
      </c>
      <c r="AA54" s="203">
        <v>10.06</v>
      </c>
      <c r="AB54" s="203">
        <v>0</v>
      </c>
      <c r="AC54" s="203">
        <v>7.08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5.05</v>
      </c>
      <c r="AJ54" s="203">
        <v>0</v>
      </c>
      <c r="AK54" s="203">
        <v>47.09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19.899999999999999</v>
      </c>
      <c r="L55" s="203">
        <v>19.489999999999998</v>
      </c>
      <c r="M55" s="203">
        <v>0</v>
      </c>
      <c r="N55" s="203">
        <v>29.02</v>
      </c>
      <c r="O55" s="203">
        <v>48.74</v>
      </c>
      <c r="P55" s="203">
        <v>52.51</v>
      </c>
      <c r="Q55" s="203">
        <v>1.97</v>
      </c>
      <c r="R55" s="203">
        <v>4.92</v>
      </c>
      <c r="S55" s="203">
        <v>2.95</v>
      </c>
      <c r="T55" s="203">
        <v>0</v>
      </c>
      <c r="U55" s="203">
        <v>230.29</v>
      </c>
      <c r="V55" s="203">
        <v>5.03</v>
      </c>
      <c r="W55" s="203">
        <v>8.5500000000000007</v>
      </c>
      <c r="X55" s="203">
        <v>36.25</v>
      </c>
      <c r="Y55" s="203">
        <v>0</v>
      </c>
      <c r="Z55" s="203">
        <v>34.21</v>
      </c>
      <c r="AA55" s="203">
        <v>10.11</v>
      </c>
      <c r="AB55" s="203">
        <v>0</v>
      </c>
      <c r="AC55" s="203">
        <v>7.28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5.05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19.899999999999999</v>
      </c>
      <c r="L56" s="203">
        <v>19.489999999999998</v>
      </c>
      <c r="M56" s="203">
        <v>0</v>
      </c>
      <c r="N56" s="203">
        <v>29.02</v>
      </c>
      <c r="O56" s="203">
        <v>48.74</v>
      </c>
      <c r="P56" s="203">
        <v>52.51</v>
      </c>
      <c r="Q56" s="203">
        <v>1.97</v>
      </c>
      <c r="R56" s="203">
        <v>4.92</v>
      </c>
      <c r="S56" s="203">
        <v>2.95</v>
      </c>
      <c r="T56" s="203">
        <v>0</v>
      </c>
      <c r="U56" s="203">
        <v>230.29</v>
      </c>
      <c r="V56" s="203">
        <v>5.03</v>
      </c>
      <c r="W56" s="203">
        <v>8.5500000000000007</v>
      </c>
      <c r="X56" s="203">
        <v>36.25</v>
      </c>
      <c r="Y56" s="203">
        <v>0</v>
      </c>
      <c r="Z56" s="203">
        <v>34.21</v>
      </c>
      <c r="AA56" s="203">
        <v>10.11</v>
      </c>
      <c r="AB56" s="203">
        <v>0</v>
      </c>
      <c r="AC56" s="203">
        <v>7.28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5.05</v>
      </c>
      <c r="AJ56" s="203">
        <v>0</v>
      </c>
      <c r="AK56" s="203">
        <v>49.35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19.899999999999999</v>
      </c>
      <c r="L57" s="203">
        <v>19.489999999999998</v>
      </c>
      <c r="M57" s="203">
        <v>0</v>
      </c>
      <c r="N57" s="203">
        <v>29.02</v>
      </c>
      <c r="O57" s="203">
        <v>48.74</v>
      </c>
      <c r="P57" s="203">
        <v>52.51</v>
      </c>
      <c r="Q57" s="203">
        <v>1.97</v>
      </c>
      <c r="R57" s="203">
        <v>4.92</v>
      </c>
      <c r="S57" s="203">
        <v>2.95</v>
      </c>
      <c r="T57" s="203">
        <v>0</v>
      </c>
      <c r="U57" s="203">
        <v>230.29</v>
      </c>
      <c r="V57" s="203">
        <v>5.03</v>
      </c>
      <c r="W57" s="203">
        <v>8.5500000000000007</v>
      </c>
      <c r="X57" s="203">
        <v>36.25</v>
      </c>
      <c r="Y57" s="203">
        <v>0</v>
      </c>
      <c r="Z57" s="203">
        <v>40.25</v>
      </c>
      <c r="AA57" s="203">
        <v>20.12</v>
      </c>
      <c r="AB57" s="203">
        <v>0</v>
      </c>
      <c r="AC57" s="203">
        <v>7.28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5.05</v>
      </c>
      <c r="AJ57" s="203">
        <v>0</v>
      </c>
      <c r="AK57" s="203">
        <v>49.35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19.899999999999999</v>
      </c>
      <c r="L58" s="203">
        <v>19.489999999999998</v>
      </c>
      <c r="M58" s="203">
        <v>0</v>
      </c>
      <c r="N58" s="203">
        <v>29.02</v>
      </c>
      <c r="O58" s="203">
        <v>48.74</v>
      </c>
      <c r="P58" s="203">
        <v>52.51</v>
      </c>
      <c r="Q58" s="203">
        <v>1.97</v>
      </c>
      <c r="R58" s="203">
        <v>4.93</v>
      </c>
      <c r="S58" s="203">
        <v>2.95</v>
      </c>
      <c r="T58" s="203">
        <v>0</v>
      </c>
      <c r="U58" s="203">
        <v>230.29</v>
      </c>
      <c r="V58" s="203">
        <v>5.03</v>
      </c>
      <c r="W58" s="203">
        <v>8.5500000000000007</v>
      </c>
      <c r="X58" s="203">
        <v>36.25</v>
      </c>
      <c r="Y58" s="203">
        <v>0</v>
      </c>
      <c r="Z58" s="203">
        <v>40.25</v>
      </c>
      <c r="AA58" s="203">
        <v>20.12</v>
      </c>
      <c r="AB58" s="203">
        <v>0</v>
      </c>
      <c r="AC58" s="203">
        <v>7.28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5.05</v>
      </c>
      <c r="AJ58" s="203">
        <v>0</v>
      </c>
      <c r="AK58" s="203">
        <v>46.31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20.12</v>
      </c>
      <c r="L59" s="203">
        <v>19.48</v>
      </c>
      <c r="M59" s="203">
        <v>0</v>
      </c>
      <c r="N59" s="203">
        <v>29.02</v>
      </c>
      <c r="O59" s="203">
        <v>48.74</v>
      </c>
      <c r="P59" s="203">
        <v>52.51</v>
      </c>
      <c r="Q59" s="203">
        <v>1.97</v>
      </c>
      <c r="R59" s="203">
        <v>4.93</v>
      </c>
      <c r="S59" s="203">
        <v>2.95</v>
      </c>
      <c r="T59" s="203">
        <v>0</v>
      </c>
      <c r="U59" s="203">
        <v>230.29</v>
      </c>
      <c r="V59" s="203">
        <v>5.03</v>
      </c>
      <c r="W59" s="203">
        <v>8.5500000000000007</v>
      </c>
      <c r="X59" s="203">
        <v>36.25</v>
      </c>
      <c r="Y59" s="203">
        <v>0</v>
      </c>
      <c r="Z59" s="203">
        <v>40.25</v>
      </c>
      <c r="AA59" s="203">
        <v>20.440000000000001</v>
      </c>
      <c r="AB59" s="203">
        <v>0</v>
      </c>
      <c r="AC59" s="203">
        <v>7.28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5.05</v>
      </c>
      <c r="AJ59" s="203">
        <v>0</v>
      </c>
      <c r="AK59" s="203">
        <v>46.31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20.12</v>
      </c>
      <c r="L60" s="203">
        <v>19.12</v>
      </c>
      <c r="M60" s="203">
        <v>0</v>
      </c>
      <c r="N60" s="203">
        <v>29.02</v>
      </c>
      <c r="O60" s="203">
        <v>48.74</v>
      </c>
      <c r="P60" s="203">
        <v>52.51</v>
      </c>
      <c r="Q60" s="203">
        <v>1.97</v>
      </c>
      <c r="R60" s="203">
        <v>4.93</v>
      </c>
      <c r="S60" s="203">
        <v>2.95</v>
      </c>
      <c r="T60" s="203">
        <v>0</v>
      </c>
      <c r="U60" s="203">
        <v>230.29</v>
      </c>
      <c r="V60" s="203">
        <v>5.0999999999999996</v>
      </c>
      <c r="W60" s="203">
        <v>8.5500000000000007</v>
      </c>
      <c r="X60" s="203">
        <v>36.25</v>
      </c>
      <c r="Y60" s="203">
        <v>0</v>
      </c>
      <c r="Z60" s="203">
        <v>60.65</v>
      </c>
      <c r="AA60" s="203">
        <v>20.440000000000001</v>
      </c>
      <c r="AB60" s="203">
        <v>0</v>
      </c>
      <c r="AC60" s="203">
        <v>7.28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5.05</v>
      </c>
      <c r="AJ60" s="203">
        <v>0</v>
      </c>
      <c r="AK60" s="203">
        <v>46.31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50.11</v>
      </c>
      <c r="L61" s="203">
        <v>19.350000000000001</v>
      </c>
      <c r="M61" s="203">
        <v>0</v>
      </c>
      <c r="N61" s="203">
        <v>29.02</v>
      </c>
      <c r="O61" s="203">
        <v>48.74</v>
      </c>
      <c r="P61" s="203">
        <v>52.51</v>
      </c>
      <c r="Q61" s="203">
        <v>5.36</v>
      </c>
      <c r="R61" s="203">
        <v>10.42</v>
      </c>
      <c r="S61" s="203">
        <v>6.48</v>
      </c>
      <c r="T61" s="203">
        <v>0</v>
      </c>
      <c r="U61" s="203">
        <v>230.29</v>
      </c>
      <c r="V61" s="203">
        <v>5.0999999999999996</v>
      </c>
      <c r="W61" s="203">
        <v>8.5500000000000007</v>
      </c>
      <c r="X61" s="203">
        <v>36.25</v>
      </c>
      <c r="Y61" s="203">
        <v>0</v>
      </c>
      <c r="Z61" s="203">
        <v>60.65</v>
      </c>
      <c r="AA61" s="203">
        <v>20.440000000000001</v>
      </c>
      <c r="AB61" s="203">
        <v>0</v>
      </c>
      <c r="AC61" s="203">
        <v>7.08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5.05</v>
      </c>
      <c r="AJ61" s="203">
        <v>0</v>
      </c>
      <c r="AK61" s="203">
        <v>46.31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50.11</v>
      </c>
      <c r="L62" s="203">
        <v>35.22</v>
      </c>
      <c r="M62" s="203">
        <v>0</v>
      </c>
      <c r="N62" s="203">
        <v>29.02</v>
      </c>
      <c r="O62" s="203">
        <v>48.74</v>
      </c>
      <c r="P62" s="203">
        <v>52.51</v>
      </c>
      <c r="Q62" s="203">
        <v>5.36</v>
      </c>
      <c r="R62" s="203">
        <v>10.42</v>
      </c>
      <c r="S62" s="203">
        <v>6.48</v>
      </c>
      <c r="T62" s="203">
        <v>0</v>
      </c>
      <c r="U62" s="203">
        <v>230.29</v>
      </c>
      <c r="V62" s="203">
        <v>5.0999999999999996</v>
      </c>
      <c r="W62" s="203">
        <v>8.5500000000000007</v>
      </c>
      <c r="X62" s="203">
        <v>36.25</v>
      </c>
      <c r="Y62" s="203">
        <v>0</v>
      </c>
      <c r="Z62" s="203">
        <v>60.65</v>
      </c>
      <c r="AA62" s="203">
        <v>20.440000000000001</v>
      </c>
      <c r="AB62" s="203">
        <v>0</v>
      </c>
      <c r="AC62" s="203">
        <v>7.08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5.05</v>
      </c>
      <c r="AJ62" s="203">
        <v>0</v>
      </c>
      <c r="AK62" s="203">
        <v>46.31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50.11</v>
      </c>
      <c r="L63" s="203">
        <v>63.13</v>
      </c>
      <c r="M63" s="203">
        <v>0</v>
      </c>
      <c r="N63" s="203">
        <v>29.02</v>
      </c>
      <c r="O63" s="203">
        <v>48.74</v>
      </c>
      <c r="P63" s="203">
        <v>52.51</v>
      </c>
      <c r="Q63" s="203">
        <v>5.36</v>
      </c>
      <c r="R63" s="203">
        <v>10.42</v>
      </c>
      <c r="S63" s="203">
        <v>6.48</v>
      </c>
      <c r="T63" s="203">
        <v>0</v>
      </c>
      <c r="U63" s="203">
        <v>230.29</v>
      </c>
      <c r="V63" s="203">
        <v>5.0999999999999996</v>
      </c>
      <c r="W63" s="203">
        <v>8.5500000000000007</v>
      </c>
      <c r="X63" s="203">
        <v>36.25</v>
      </c>
      <c r="Y63" s="203">
        <v>0</v>
      </c>
      <c r="Z63" s="203">
        <v>60.65</v>
      </c>
      <c r="AA63" s="203">
        <v>20.440000000000001</v>
      </c>
      <c r="AB63" s="203">
        <v>0</v>
      </c>
      <c r="AC63" s="203">
        <v>7.08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5.05</v>
      </c>
      <c r="AJ63" s="203">
        <v>0</v>
      </c>
      <c r="AK63" s="203">
        <v>46.31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50.11</v>
      </c>
      <c r="L64" s="203">
        <v>63.13</v>
      </c>
      <c r="M64" s="203">
        <v>0</v>
      </c>
      <c r="N64" s="203">
        <v>29.02</v>
      </c>
      <c r="O64" s="203">
        <v>48.74</v>
      </c>
      <c r="P64" s="203">
        <v>52.51</v>
      </c>
      <c r="Q64" s="203">
        <v>5.36</v>
      </c>
      <c r="R64" s="203">
        <v>10.42</v>
      </c>
      <c r="S64" s="203">
        <v>6.48</v>
      </c>
      <c r="T64" s="203">
        <v>0</v>
      </c>
      <c r="U64" s="203">
        <v>230.29</v>
      </c>
      <c r="V64" s="203">
        <v>5.0999999999999996</v>
      </c>
      <c r="W64" s="203">
        <v>8.5500000000000007</v>
      </c>
      <c r="X64" s="203">
        <v>36.25</v>
      </c>
      <c r="Y64" s="203">
        <v>0</v>
      </c>
      <c r="Z64" s="203">
        <v>60.65</v>
      </c>
      <c r="AA64" s="203">
        <v>20.440000000000001</v>
      </c>
      <c r="AB64" s="203">
        <v>0</v>
      </c>
      <c r="AC64" s="203">
        <v>7.08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5.05</v>
      </c>
      <c r="AJ64" s="203">
        <v>0</v>
      </c>
      <c r="AK64" s="203">
        <v>46.31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50.11</v>
      </c>
      <c r="L65" s="203">
        <v>63.13</v>
      </c>
      <c r="M65" s="203">
        <v>0</v>
      </c>
      <c r="N65" s="203">
        <v>29.02</v>
      </c>
      <c r="O65" s="203">
        <v>48.74</v>
      </c>
      <c r="P65" s="203">
        <v>52.51</v>
      </c>
      <c r="Q65" s="203">
        <v>5.36</v>
      </c>
      <c r="R65" s="203">
        <v>10.42</v>
      </c>
      <c r="S65" s="203">
        <v>6.48</v>
      </c>
      <c r="T65" s="203">
        <v>0</v>
      </c>
      <c r="U65" s="203">
        <v>234.09</v>
      </c>
      <c r="V65" s="203">
        <v>5.0999999999999996</v>
      </c>
      <c r="W65" s="203">
        <v>8.5500000000000007</v>
      </c>
      <c r="X65" s="203">
        <v>36.25</v>
      </c>
      <c r="Y65" s="203">
        <v>0</v>
      </c>
      <c r="Z65" s="203">
        <v>60.65</v>
      </c>
      <c r="AA65" s="203">
        <v>20.440000000000001</v>
      </c>
      <c r="AB65" s="203">
        <v>0</v>
      </c>
      <c r="AC65" s="203">
        <v>7.08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5.05</v>
      </c>
      <c r="AJ65" s="203">
        <v>0</v>
      </c>
      <c r="AK65" s="203">
        <v>46.31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50.11</v>
      </c>
      <c r="L66" s="203">
        <v>63.13</v>
      </c>
      <c r="M66" s="203">
        <v>0</v>
      </c>
      <c r="N66" s="203">
        <v>29.02</v>
      </c>
      <c r="O66" s="203">
        <v>48.74</v>
      </c>
      <c r="P66" s="203">
        <v>52.51</v>
      </c>
      <c r="Q66" s="203">
        <v>5.36</v>
      </c>
      <c r="R66" s="203">
        <v>10.42</v>
      </c>
      <c r="S66" s="203">
        <v>6.48</v>
      </c>
      <c r="T66" s="203">
        <v>0</v>
      </c>
      <c r="U66" s="203">
        <v>234.09</v>
      </c>
      <c r="V66" s="203">
        <v>5.0999999999999996</v>
      </c>
      <c r="W66" s="203">
        <v>8.5500000000000007</v>
      </c>
      <c r="X66" s="203">
        <v>36.25</v>
      </c>
      <c r="Y66" s="203">
        <v>0</v>
      </c>
      <c r="Z66" s="203">
        <v>60.65</v>
      </c>
      <c r="AA66" s="203">
        <v>20.440000000000001</v>
      </c>
      <c r="AB66" s="203">
        <v>0</v>
      </c>
      <c r="AC66" s="203">
        <v>18.73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16.34</v>
      </c>
      <c r="AJ66" s="203">
        <v>0</v>
      </c>
      <c r="AK66" s="203">
        <v>46.31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50.11</v>
      </c>
      <c r="L67" s="203">
        <v>63.13</v>
      </c>
      <c r="M67" s="203">
        <v>0</v>
      </c>
      <c r="N67" s="203">
        <v>29.02</v>
      </c>
      <c r="O67" s="203">
        <v>48.74</v>
      </c>
      <c r="P67" s="203">
        <v>52.51</v>
      </c>
      <c r="Q67" s="203">
        <v>5.36</v>
      </c>
      <c r="R67" s="203">
        <v>10.42</v>
      </c>
      <c r="S67" s="203">
        <v>6.48</v>
      </c>
      <c r="T67" s="203">
        <v>0</v>
      </c>
      <c r="U67" s="203">
        <v>234.09</v>
      </c>
      <c r="V67" s="203">
        <v>5.0999999999999996</v>
      </c>
      <c r="W67" s="203">
        <v>8.5500000000000007</v>
      </c>
      <c r="X67" s="203">
        <v>36.25</v>
      </c>
      <c r="Y67" s="203">
        <v>0</v>
      </c>
      <c r="Z67" s="203">
        <v>60.65</v>
      </c>
      <c r="AA67" s="203">
        <v>20.440000000000001</v>
      </c>
      <c r="AB67" s="203">
        <v>0</v>
      </c>
      <c r="AC67" s="203">
        <v>18.73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16.68</v>
      </c>
      <c r="AJ67" s="203">
        <v>0</v>
      </c>
      <c r="AK67" s="203">
        <v>46.31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50.11</v>
      </c>
      <c r="L68" s="203">
        <v>63.13</v>
      </c>
      <c r="M68" s="203">
        <v>0</v>
      </c>
      <c r="N68" s="203">
        <v>29.02</v>
      </c>
      <c r="O68" s="203">
        <v>48.74</v>
      </c>
      <c r="P68" s="203">
        <v>52.51</v>
      </c>
      <c r="Q68" s="203">
        <v>5.36</v>
      </c>
      <c r="R68" s="203">
        <v>10.42</v>
      </c>
      <c r="S68" s="203">
        <v>6.48</v>
      </c>
      <c r="T68" s="203">
        <v>0</v>
      </c>
      <c r="U68" s="203">
        <v>234.09</v>
      </c>
      <c r="V68" s="203">
        <v>5.0999999999999996</v>
      </c>
      <c r="W68" s="203">
        <v>8.5500000000000007</v>
      </c>
      <c r="X68" s="203">
        <v>36.25</v>
      </c>
      <c r="Y68" s="203">
        <v>0</v>
      </c>
      <c r="Z68" s="203">
        <v>60.65</v>
      </c>
      <c r="AA68" s="203">
        <v>20.440000000000001</v>
      </c>
      <c r="AB68" s="203">
        <v>0</v>
      </c>
      <c r="AC68" s="203">
        <v>18.73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17.36</v>
      </c>
      <c r="AJ68" s="203">
        <v>0</v>
      </c>
      <c r="AK68" s="203">
        <v>46.31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50.11</v>
      </c>
      <c r="L69" s="203">
        <v>63.13</v>
      </c>
      <c r="M69" s="203">
        <v>0</v>
      </c>
      <c r="N69" s="203">
        <v>29.02</v>
      </c>
      <c r="O69" s="203">
        <v>48.74</v>
      </c>
      <c r="P69" s="203">
        <v>52.51</v>
      </c>
      <c r="Q69" s="203">
        <v>5.36</v>
      </c>
      <c r="R69" s="203">
        <v>10.42</v>
      </c>
      <c r="S69" s="203">
        <v>6.48</v>
      </c>
      <c r="T69" s="203">
        <v>0</v>
      </c>
      <c r="U69" s="203">
        <v>234.09</v>
      </c>
      <c r="V69" s="203">
        <v>5.0999999999999996</v>
      </c>
      <c r="W69" s="203">
        <v>8.5500000000000007</v>
      </c>
      <c r="X69" s="203">
        <v>36.25</v>
      </c>
      <c r="Y69" s="203">
        <v>0</v>
      </c>
      <c r="Z69" s="203">
        <v>60.65</v>
      </c>
      <c r="AA69" s="203">
        <v>20.440000000000001</v>
      </c>
      <c r="AB69" s="203">
        <v>0</v>
      </c>
      <c r="AC69" s="203">
        <v>7.08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5.38</v>
      </c>
      <c r="AJ69" s="203">
        <v>0</v>
      </c>
      <c r="AK69" s="203">
        <v>46.31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50.11</v>
      </c>
      <c r="L70" s="203">
        <v>63.13</v>
      </c>
      <c r="M70" s="203">
        <v>0</v>
      </c>
      <c r="N70" s="203">
        <v>29.02</v>
      </c>
      <c r="O70" s="203">
        <v>48.74</v>
      </c>
      <c r="P70" s="203">
        <v>52.51</v>
      </c>
      <c r="Q70" s="203">
        <v>5.36</v>
      </c>
      <c r="R70" s="203">
        <v>10.42</v>
      </c>
      <c r="S70" s="203">
        <v>6.48</v>
      </c>
      <c r="T70" s="203">
        <v>0</v>
      </c>
      <c r="U70" s="203">
        <v>234.09</v>
      </c>
      <c r="V70" s="203">
        <v>5.0999999999999996</v>
      </c>
      <c r="W70" s="203">
        <v>8.5500000000000007</v>
      </c>
      <c r="X70" s="203">
        <v>36.25</v>
      </c>
      <c r="Y70" s="203">
        <v>0</v>
      </c>
      <c r="Z70" s="203">
        <v>60.65</v>
      </c>
      <c r="AA70" s="203">
        <v>20.440000000000001</v>
      </c>
      <c r="AB70" s="203">
        <v>0</v>
      </c>
      <c r="AC70" s="203">
        <v>7.08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5.38</v>
      </c>
      <c r="AJ70" s="203">
        <v>0</v>
      </c>
      <c r="AK70" s="203">
        <v>46.31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50.11</v>
      </c>
      <c r="L71" s="203">
        <v>63.13</v>
      </c>
      <c r="M71" s="203">
        <v>0</v>
      </c>
      <c r="N71" s="203">
        <v>29.02</v>
      </c>
      <c r="O71" s="203">
        <v>48.74</v>
      </c>
      <c r="P71" s="203">
        <v>52.51</v>
      </c>
      <c r="Q71" s="203">
        <v>5.36</v>
      </c>
      <c r="R71" s="203">
        <v>10.42</v>
      </c>
      <c r="S71" s="203">
        <v>6.48</v>
      </c>
      <c r="T71" s="203">
        <v>0</v>
      </c>
      <c r="U71" s="203">
        <v>234.09</v>
      </c>
      <c r="V71" s="203">
        <v>5.0999999999999996</v>
      </c>
      <c r="W71" s="203">
        <v>8.5500000000000007</v>
      </c>
      <c r="X71" s="203">
        <v>36.25</v>
      </c>
      <c r="Y71" s="203">
        <v>0</v>
      </c>
      <c r="Z71" s="203">
        <v>58.68</v>
      </c>
      <c r="AA71" s="203">
        <v>20.440000000000001</v>
      </c>
      <c r="AB71" s="203">
        <v>0</v>
      </c>
      <c r="AC71" s="203">
        <v>7.08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5.38</v>
      </c>
      <c r="AJ71" s="203">
        <v>0</v>
      </c>
      <c r="AK71" s="203">
        <v>46.02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50.11</v>
      </c>
      <c r="L72" s="203">
        <v>63.13</v>
      </c>
      <c r="M72" s="203">
        <v>0</v>
      </c>
      <c r="N72" s="203">
        <v>29.02</v>
      </c>
      <c r="O72" s="203">
        <v>48.74</v>
      </c>
      <c r="P72" s="203">
        <v>52.51</v>
      </c>
      <c r="Q72" s="203">
        <v>5.36</v>
      </c>
      <c r="R72" s="203">
        <v>10.42</v>
      </c>
      <c r="S72" s="203">
        <v>6.48</v>
      </c>
      <c r="T72" s="203">
        <v>0</v>
      </c>
      <c r="U72" s="203">
        <v>234.09</v>
      </c>
      <c r="V72" s="203">
        <v>5.0999999999999996</v>
      </c>
      <c r="W72" s="203">
        <v>8.5500000000000007</v>
      </c>
      <c r="X72" s="203">
        <v>36.25</v>
      </c>
      <c r="Y72" s="203">
        <v>0</v>
      </c>
      <c r="Z72" s="203">
        <v>58.68</v>
      </c>
      <c r="AA72" s="203">
        <v>20.440000000000001</v>
      </c>
      <c r="AB72" s="203">
        <v>0</v>
      </c>
      <c r="AC72" s="203">
        <v>7.08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5.05</v>
      </c>
      <c r="AJ72" s="203">
        <v>0</v>
      </c>
      <c r="AK72" s="203">
        <v>46.02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22.67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50.11</v>
      </c>
      <c r="L73" s="203">
        <v>63.13</v>
      </c>
      <c r="M73" s="203">
        <v>0</v>
      </c>
      <c r="N73" s="203">
        <v>29.02</v>
      </c>
      <c r="O73" s="203">
        <v>48.74</v>
      </c>
      <c r="P73" s="203">
        <v>52.51</v>
      </c>
      <c r="Q73" s="203">
        <v>5.36</v>
      </c>
      <c r="R73" s="203">
        <v>10.42</v>
      </c>
      <c r="S73" s="203">
        <v>6.48</v>
      </c>
      <c r="T73" s="203">
        <v>0</v>
      </c>
      <c r="U73" s="203">
        <v>234.09</v>
      </c>
      <c r="V73" s="203">
        <v>5.0999999999999996</v>
      </c>
      <c r="W73" s="203">
        <v>8.5500000000000007</v>
      </c>
      <c r="X73" s="203">
        <v>36.25</v>
      </c>
      <c r="Y73" s="203">
        <v>0</v>
      </c>
      <c r="Z73" s="203">
        <v>58.68</v>
      </c>
      <c r="AA73" s="203">
        <v>20.440000000000001</v>
      </c>
      <c r="AB73" s="203">
        <v>0</v>
      </c>
      <c r="AC73" s="203">
        <v>7.08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4.88</v>
      </c>
      <c r="AJ73" s="203">
        <v>0</v>
      </c>
      <c r="AK73" s="203">
        <v>46.02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15.21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50.11</v>
      </c>
      <c r="L74" s="203">
        <v>63.13</v>
      </c>
      <c r="M74" s="203">
        <v>0</v>
      </c>
      <c r="N74" s="203">
        <v>29.02</v>
      </c>
      <c r="O74" s="203">
        <v>48.74</v>
      </c>
      <c r="P74" s="203">
        <v>52.51</v>
      </c>
      <c r="Q74" s="203">
        <v>5.36</v>
      </c>
      <c r="R74" s="203">
        <v>10.42</v>
      </c>
      <c r="S74" s="203">
        <v>6.48</v>
      </c>
      <c r="T74" s="203">
        <v>0</v>
      </c>
      <c r="U74" s="203">
        <v>234.09</v>
      </c>
      <c r="V74" s="203">
        <v>5.0999999999999996</v>
      </c>
      <c r="W74" s="203">
        <v>8.5500000000000007</v>
      </c>
      <c r="X74" s="203">
        <v>36.25</v>
      </c>
      <c r="Y74" s="203">
        <v>0</v>
      </c>
      <c r="Z74" s="203">
        <v>58.68</v>
      </c>
      <c r="AA74" s="203">
        <v>20.440000000000001</v>
      </c>
      <c r="AB74" s="203">
        <v>0</v>
      </c>
      <c r="AC74" s="203">
        <v>7.08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5.05</v>
      </c>
      <c r="AJ74" s="203">
        <v>0</v>
      </c>
      <c r="AK74" s="203">
        <v>46.02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8.94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50.11</v>
      </c>
      <c r="L75" s="203">
        <v>65.25</v>
      </c>
      <c r="M75" s="203">
        <v>0</v>
      </c>
      <c r="N75" s="203">
        <v>29.02</v>
      </c>
      <c r="O75" s="203">
        <v>48.74</v>
      </c>
      <c r="P75" s="203">
        <v>52.51</v>
      </c>
      <c r="Q75" s="203">
        <v>5.36</v>
      </c>
      <c r="R75" s="203">
        <v>10.42</v>
      </c>
      <c r="S75" s="203">
        <v>6.48</v>
      </c>
      <c r="T75" s="203">
        <v>0</v>
      </c>
      <c r="U75" s="203">
        <v>234.09</v>
      </c>
      <c r="V75" s="203">
        <v>5.0999999999999996</v>
      </c>
      <c r="W75" s="203">
        <v>8.5500000000000007</v>
      </c>
      <c r="X75" s="203">
        <v>36.25</v>
      </c>
      <c r="Y75" s="203">
        <v>0</v>
      </c>
      <c r="Z75" s="203">
        <v>60.65</v>
      </c>
      <c r="AA75" s="203">
        <v>20.440000000000001</v>
      </c>
      <c r="AB75" s="203">
        <v>0</v>
      </c>
      <c r="AC75" s="203">
        <v>7.08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5.05</v>
      </c>
      <c r="AJ75" s="203">
        <v>0</v>
      </c>
      <c r="AK75" s="203">
        <v>46.02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50.11</v>
      </c>
      <c r="L76" s="203">
        <v>65.25</v>
      </c>
      <c r="M76" s="203">
        <v>0</v>
      </c>
      <c r="N76" s="203">
        <v>29.02</v>
      </c>
      <c r="O76" s="203">
        <v>48.74</v>
      </c>
      <c r="P76" s="203">
        <v>52.51</v>
      </c>
      <c r="Q76" s="203">
        <v>5.36</v>
      </c>
      <c r="R76" s="203">
        <v>10.42</v>
      </c>
      <c r="S76" s="203">
        <v>6.48</v>
      </c>
      <c r="T76" s="203">
        <v>0</v>
      </c>
      <c r="U76" s="203">
        <v>234.09</v>
      </c>
      <c r="V76" s="203">
        <v>5.0999999999999996</v>
      </c>
      <c r="W76" s="203">
        <v>8.5500000000000007</v>
      </c>
      <c r="X76" s="203">
        <v>36.25</v>
      </c>
      <c r="Y76" s="203">
        <v>0</v>
      </c>
      <c r="Z76" s="203">
        <v>60.65</v>
      </c>
      <c r="AA76" s="203">
        <v>20.440000000000001</v>
      </c>
      <c r="AB76" s="203">
        <v>0</v>
      </c>
      <c r="AC76" s="203">
        <v>18.73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15.32</v>
      </c>
      <c r="AJ76" s="203">
        <v>0</v>
      </c>
      <c r="AK76" s="203">
        <v>46.02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50.11</v>
      </c>
      <c r="L77" s="203">
        <v>65.25</v>
      </c>
      <c r="M77" s="203">
        <v>0</v>
      </c>
      <c r="N77" s="203">
        <v>29.02</v>
      </c>
      <c r="O77" s="203">
        <v>48.74</v>
      </c>
      <c r="P77" s="203">
        <v>52.51</v>
      </c>
      <c r="Q77" s="203">
        <v>5.36</v>
      </c>
      <c r="R77" s="203">
        <v>10.42</v>
      </c>
      <c r="S77" s="203">
        <v>6.48</v>
      </c>
      <c r="T77" s="203">
        <v>0</v>
      </c>
      <c r="U77" s="203">
        <v>234.09</v>
      </c>
      <c r="V77" s="203">
        <v>5.0999999999999996</v>
      </c>
      <c r="W77" s="203">
        <v>8.5500000000000007</v>
      </c>
      <c r="X77" s="203">
        <v>36.25</v>
      </c>
      <c r="Y77" s="203">
        <v>0</v>
      </c>
      <c r="Z77" s="203">
        <v>60.65</v>
      </c>
      <c r="AA77" s="203">
        <v>20.440000000000001</v>
      </c>
      <c r="AB77" s="203">
        <v>0</v>
      </c>
      <c r="AC77" s="203">
        <v>18.73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15.32</v>
      </c>
      <c r="AJ77" s="203">
        <v>0</v>
      </c>
      <c r="AK77" s="203">
        <v>46.02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50.11</v>
      </c>
      <c r="L78" s="203">
        <v>65.25</v>
      </c>
      <c r="M78" s="203">
        <v>0</v>
      </c>
      <c r="N78" s="203">
        <v>29.02</v>
      </c>
      <c r="O78" s="203">
        <v>48.74</v>
      </c>
      <c r="P78" s="203">
        <v>52.51</v>
      </c>
      <c r="Q78" s="203">
        <v>5.36</v>
      </c>
      <c r="R78" s="203">
        <v>10.42</v>
      </c>
      <c r="S78" s="203">
        <v>6.48</v>
      </c>
      <c r="T78" s="203">
        <v>0</v>
      </c>
      <c r="U78" s="203">
        <v>234.09</v>
      </c>
      <c r="V78" s="203">
        <v>5.0999999999999996</v>
      </c>
      <c r="W78" s="203">
        <v>8.5500000000000007</v>
      </c>
      <c r="X78" s="203">
        <v>36.25</v>
      </c>
      <c r="Y78" s="203">
        <v>0</v>
      </c>
      <c r="Z78" s="203">
        <v>60.65</v>
      </c>
      <c r="AA78" s="203">
        <v>20.440000000000001</v>
      </c>
      <c r="AB78" s="203">
        <v>0</v>
      </c>
      <c r="AC78" s="203">
        <v>18.73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15.32</v>
      </c>
      <c r="AJ78" s="203">
        <v>0</v>
      </c>
      <c r="AK78" s="203">
        <v>46.02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50.11</v>
      </c>
      <c r="L79" s="203">
        <v>65.25</v>
      </c>
      <c r="M79" s="203">
        <v>0</v>
      </c>
      <c r="N79" s="203">
        <v>29.02</v>
      </c>
      <c r="O79" s="203">
        <v>48.74</v>
      </c>
      <c r="P79" s="203">
        <v>52.51</v>
      </c>
      <c r="Q79" s="203">
        <v>5.36</v>
      </c>
      <c r="R79" s="203">
        <v>10.42</v>
      </c>
      <c r="S79" s="203">
        <v>6.48</v>
      </c>
      <c r="T79" s="203">
        <v>0</v>
      </c>
      <c r="U79" s="203">
        <v>234.09</v>
      </c>
      <c r="V79" s="203">
        <v>5.0999999999999996</v>
      </c>
      <c r="W79" s="203">
        <v>8.5500000000000007</v>
      </c>
      <c r="X79" s="203">
        <v>36.25</v>
      </c>
      <c r="Y79" s="203">
        <v>0</v>
      </c>
      <c r="Z79" s="203">
        <v>57.33</v>
      </c>
      <c r="AA79" s="203">
        <v>20.440000000000001</v>
      </c>
      <c r="AB79" s="203">
        <v>0</v>
      </c>
      <c r="AC79" s="203">
        <v>14.83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5.46</v>
      </c>
      <c r="AJ79" s="203">
        <v>0</v>
      </c>
      <c r="AK79" s="203">
        <v>46.02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50.11</v>
      </c>
      <c r="L80" s="203">
        <v>65.25</v>
      </c>
      <c r="M80" s="203">
        <v>0</v>
      </c>
      <c r="N80" s="203">
        <v>29.02</v>
      </c>
      <c r="O80" s="203">
        <v>48.74</v>
      </c>
      <c r="P80" s="203">
        <v>52.51</v>
      </c>
      <c r="Q80" s="203">
        <v>5.36</v>
      </c>
      <c r="R80" s="203">
        <v>10.42</v>
      </c>
      <c r="S80" s="203">
        <v>6.48</v>
      </c>
      <c r="T80" s="203">
        <v>0</v>
      </c>
      <c r="U80" s="203">
        <v>234.09</v>
      </c>
      <c r="V80" s="203">
        <v>5.0999999999999996</v>
      </c>
      <c r="W80" s="203">
        <v>8.5500000000000007</v>
      </c>
      <c r="X80" s="203">
        <v>36.25</v>
      </c>
      <c r="Y80" s="203">
        <v>0</v>
      </c>
      <c r="Z80" s="203">
        <v>57.33</v>
      </c>
      <c r="AA80" s="203">
        <v>20.440000000000001</v>
      </c>
      <c r="AB80" s="203">
        <v>0</v>
      </c>
      <c r="AC80" s="203">
        <v>14.83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6.62</v>
      </c>
      <c r="AJ80" s="203">
        <v>0</v>
      </c>
      <c r="AK80" s="203">
        <v>46.02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50.11</v>
      </c>
      <c r="L81" s="203">
        <v>65.25</v>
      </c>
      <c r="M81" s="203">
        <v>0</v>
      </c>
      <c r="N81" s="203">
        <v>29.02</v>
      </c>
      <c r="O81" s="203">
        <v>48.74</v>
      </c>
      <c r="P81" s="203">
        <v>52.51</v>
      </c>
      <c r="Q81" s="203">
        <v>5.36</v>
      </c>
      <c r="R81" s="203">
        <v>10.42</v>
      </c>
      <c r="S81" s="203">
        <v>6.48</v>
      </c>
      <c r="T81" s="203">
        <v>0</v>
      </c>
      <c r="U81" s="203">
        <v>235.76</v>
      </c>
      <c r="V81" s="203">
        <v>5.0999999999999996</v>
      </c>
      <c r="W81" s="203">
        <v>8.5500000000000007</v>
      </c>
      <c r="X81" s="203">
        <v>36.25</v>
      </c>
      <c r="Y81" s="203">
        <v>0</v>
      </c>
      <c r="Z81" s="203">
        <v>60.65</v>
      </c>
      <c r="AA81" s="203">
        <v>20.440000000000001</v>
      </c>
      <c r="AB81" s="203">
        <v>0</v>
      </c>
      <c r="AC81" s="203">
        <v>5.72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3.96</v>
      </c>
      <c r="AJ81" s="203">
        <v>0</v>
      </c>
      <c r="AK81" s="203">
        <v>46.02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50.11</v>
      </c>
      <c r="L82" s="203">
        <v>65.25</v>
      </c>
      <c r="M82" s="203">
        <v>0</v>
      </c>
      <c r="N82" s="203">
        <v>29.02</v>
      </c>
      <c r="O82" s="203">
        <v>48.74</v>
      </c>
      <c r="P82" s="203">
        <v>52.51</v>
      </c>
      <c r="Q82" s="203">
        <v>5.36</v>
      </c>
      <c r="R82" s="203">
        <v>10.42</v>
      </c>
      <c r="S82" s="203">
        <v>6.48</v>
      </c>
      <c r="T82" s="203">
        <v>0</v>
      </c>
      <c r="U82" s="203">
        <v>235.76</v>
      </c>
      <c r="V82" s="203">
        <v>5.0999999999999996</v>
      </c>
      <c r="W82" s="203">
        <v>8.5500000000000007</v>
      </c>
      <c r="X82" s="203">
        <v>36.25</v>
      </c>
      <c r="Y82" s="203">
        <v>0</v>
      </c>
      <c r="Z82" s="203">
        <v>60.65</v>
      </c>
      <c r="AA82" s="203">
        <v>20.440000000000001</v>
      </c>
      <c r="AB82" s="203">
        <v>0</v>
      </c>
      <c r="AC82" s="203">
        <v>5.72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3.96</v>
      </c>
      <c r="AJ82" s="203">
        <v>0</v>
      </c>
      <c r="AK82" s="203">
        <v>46.02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50.11</v>
      </c>
      <c r="L83" s="203">
        <v>65.25</v>
      </c>
      <c r="M83" s="203">
        <v>0</v>
      </c>
      <c r="N83" s="203">
        <v>29.02</v>
      </c>
      <c r="O83" s="203">
        <v>48.74</v>
      </c>
      <c r="P83" s="203">
        <v>52.51</v>
      </c>
      <c r="Q83" s="203">
        <v>5.36</v>
      </c>
      <c r="R83" s="203">
        <v>10.42</v>
      </c>
      <c r="S83" s="203">
        <v>6.48</v>
      </c>
      <c r="T83" s="203">
        <v>0</v>
      </c>
      <c r="U83" s="203">
        <v>235.76</v>
      </c>
      <c r="V83" s="203">
        <v>5.0999999999999996</v>
      </c>
      <c r="W83" s="203">
        <v>8.5500000000000007</v>
      </c>
      <c r="X83" s="203">
        <v>36.25</v>
      </c>
      <c r="Y83" s="203">
        <v>0</v>
      </c>
      <c r="Z83" s="203">
        <v>60.65</v>
      </c>
      <c r="AA83" s="203">
        <v>20.440000000000001</v>
      </c>
      <c r="AB83" s="203">
        <v>0</v>
      </c>
      <c r="AC83" s="203">
        <v>5.89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3.96</v>
      </c>
      <c r="AJ83" s="203">
        <v>0</v>
      </c>
      <c r="AK83" s="203">
        <v>46.8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50.11</v>
      </c>
      <c r="L84" s="203">
        <v>65.25</v>
      </c>
      <c r="M84" s="203">
        <v>0</v>
      </c>
      <c r="N84" s="203">
        <v>29.02</v>
      </c>
      <c r="O84" s="203">
        <v>48.74</v>
      </c>
      <c r="P84" s="203">
        <v>52.51</v>
      </c>
      <c r="Q84" s="203">
        <v>5.36</v>
      </c>
      <c r="R84" s="203">
        <v>10.42</v>
      </c>
      <c r="S84" s="203">
        <v>6.48</v>
      </c>
      <c r="T84" s="203">
        <v>0</v>
      </c>
      <c r="U84" s="203">
        <v>235.76</v>
      </c>
      <c r="V84" s="203">
        <v>5.0999999999999996</v>
      </c>
      <c r="W84" s="203">
        <v>8.5500000000000007</v>
      </c>
      <c r="X84" s="203">
        <v>36.25</v>
      </c>
      <c r="Y84" s="203">
        <v>0</v>
      </c>
      <c r="Z84" s="203">
        <v>60.65</v>
      </c>
      <c r="AA84" s="203">
        <v>20.440000000000001</v>
      </c>
      <c r="AB84" s="203">
        <v>0</v>
      </c>
      <c r="AC84" s="203">
        <v>5.89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3.96</v>
      </c>
      <c r="AJ84" s="203">
        <v>0</v>
      </c>
      <c r="AK84" s="203">
        <v>46.8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50.11</v>
      </c>
      <c r="L85" s="203">
        <v>65.25</v>
      </c>
      <c r="M85" s="203">
        <v>0</v>
      </c>
      <c r="N85" s="203">
        <v>29.02</v>
      </c>
      <c r="O85" s="203">
        <v>48.74</v>
      </c>
      <c r="P85" s="203">
        <v>52.51</v>
      </c>
      <c r="Q85" s="203">
        <v>5.36</v>
      </c>
      <c r="R85" s="203">
        <v>10.42</v>
      </c>
      <c r="S85" s="203">
        <v>6.48</v>
      </c>
      <c r="T85" s="203">
        <v>0</v>
      </c>
      <c r="U85" s="203">
        <v>235.76</v>
      </c>
      <c r="V85" s="203">
        <v>5.0999999999999996</v>
      </c>
      <c r="W85" s="203">
        <v>8.5500000000000007</v>
      </c>
      <c r="X85" s="203">
        <v>36.25</v>
      </c>
      <c r="Y85" s="203">
        <v>0</v>
      </c>
      <c r="Z85" s="203">
        <v>60.65</v>
      </c>
      <c r="AA85" s="203">
        <v>20.440000000000001</v>
      </c>
      <c r="AB85" s="203">
        <v>0</v>
      </c>
      <c r="AC85" s="203">
        <v>5.89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2.82</v>
      </c>
      <c r="AJ85" s="203">
        <v>0</v>
      </c>
      <c r="AK85" s="203">
        <v>46.8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50.11</v>
      </c>
      <c r="L86" s="203">
        <v>65.25</v>
      </c>
      <c r="M86" s="203">
        <v>0</v>
      </c>
      <c r="N86" s="203">
        <v>29.02</v>
      </c>
      <c r="O86" s="203">
        <v>48.74</v>
      </c>
      <c r="P86" s="203">
        <v>52.51</v>
      </c>
      <c r="Q86" s="203">
        <v>5.36</v>
      </c>
      <c r="R86" s="203">
        <v>10.42</v>
      </c>
      <c r="S86" s="203">
        <v>6.48</v>
      </c>
      <c r="T86" s="203">
        <v>0</v>
      </c>
      <c r="U86" s="203">
        <v>235.76</v>
      </c>
      <c r="V86" s="203">
        <v>5.0999999999999996</v>
      </c>
      <c r="W86" s="203">
        <v>8.5500000000000007</v>
      </c>
      <c r="X86" s="203">
        <v>36.25</v>
      </c>
      <c r="Y86" s="203">
        <v>0</v>
      </c>
      <c r="Z86" s="203">
        <v>60.65</v>
      </c>
      <c r="AA86" s="203">
        <v>20.440000000000001</v>
      </c>
      <c r="AB86" s="203">
        <v>0</v>
      </c>
      <c r="AC86" s="203">
        <v>5.89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4.32</v>
      </c>
      <c r="AJ86" s="203">
        <v>0</v>
      </c>
      <c r="AK86" s="203">
        <v>46.8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50.11</v>
      </c>
      <c r="L87" s="203">
        <v>65.25</v>
      </c>
      <c r="M87" s="203">
        <v>0</v>
      </c>
      <c r="N87" s="203">
        <v>29.02</v>
      </c>
      <c r="O87" s="203">
        <v>48.74</v>
      </c>
      <c r="P87" s="203">
        <v>52.51</v>
      </c>
      <c r="Q87" s="203">
        <v>5.36</v>
      </c>
      <c r="R87" s="203">
        <v>10.42</v>
      </c>
      <c r="S87" s="203">
        <v>6.48</v>
      </c>
      <c r="T87" s="203">
        <v>0</v>
      </c>
      <c r="U87" s="203">
        <v>235.76</v>
      </c>
      <c r="V87" s="203">
        <v>5.0999999999999996</v>
      </c>
      <c r="W87" s="203">
        <v>8.5500000000000007</v>
      </c>
      <c r="X87" s="203">
        <v>36.25</v>
      </c>
      <c r="Y87" s="203">
        <v>0</v>
      </c>
      <c r="Z87" s="203">
        <v>60.65</v>
      </c>
      <c r="AA87" s="203">
        <v>20.440000000000001</v>
      </c>
      <c r="AB87" s="203">
        <v>0</v>
      </c>
      <c r="AC87" s="203">
        <v>5.89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4.32</v>
      </c>
      <c r="AJ87" s="203">
        <v>0</v>
      </c>
      <c r="AK87" s="203">
        <v>46.8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50.11</v>
      </c>
      <c r="L88" s="203">
        <v>65.25</v>
      </c>
      <c r="M88" s="203">
        <v>0</v>
      </c>
      <c r="N88" s="203">
        <v>29.02</v>
      </c>
      <c r="O88" s="203">
        <v>48.74</v>
      </c>
      <c r="P88" s="203">
        <v>52.51</v>
      </c>
      <c r="Q88" s="203">
        <v>5.36</v>
      </c>
      <c r="R88" s="203">
        <v>10.42</v>
      </c>
      <c r="S88" s="203">
        <v>6.48</v>
      </c>
      <c r="T88" s="203">
        <v>0</v>
      </c>
      <c r="U88" s="203">
        <v>235.76</v>
      </c>
      <c r="V88" s="203">
        <v>5.0999999999999996</v>
      </c>
      <c r="W88" s="203">
        <v>8.5500000000000007</v>
      </c>
      <c r="X88" s="203">
        <v>36.25</v>
      </c>
      <c r="Y88" s="203">
        <v>0</v>
      </c>
      <c r="Z88" s="203">
        <v>60.65</v>
      </c>
      <c r="AA88" s="203">
        <v>20.440000000000001</v>
      </c>
      <c r="AB88" s="203">
        <v>0</v>
      </c>
      <c r="AC88" s="203">
        <v>5.89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4.32</v>
      </c>
      <c r="AJ88" s="203">
        <v>0</v>
      </c>
      <c r="AK88" s="203">
        <v>46.8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50.11</v>
      </c>
      <c r="L89" s="203">
        <v>65.25</v>
      </c>
      <c r="M89" s="203">
        <v>0</v>
      </c>
      <c r="N89" s="203">
        <v>29.02</v>
      </c>
      <c r="O89" s="203">
        <v>48.74</v>
      </c>
      <c r="P89" s="203">
        <v>52.51</v>
      </c>
      <c r="Q89" s="203">
        <v>5.36</v>
      </c>
      <c r="R89" s="203">
        <v>10.42</v>
      </c>
      <c r="S89" s="203">
        <v>6.48</v>
      </c>
      <c r="T89" s="203">
        <v>0</v>
      </c>
      <c r="U89" s="203">
        <v>235.76</v>
      </c>
      <c r="V89" s="203">
        <v>5.0999999999999996</v>
      </c>
      <c r="W89" s="203">
        <v>8.5500000000000007</v>
      </c>
      <c r="X89" s="203">
        <v>36.25</v>
      </c>
      <c r="Y89" s="203">
        <v>0</v>
      </c>
      <c r="Z89" s="203">
        <v>60.65</v>
      </c>
      <c r="AA89" s="203">
        <v>20.440000000000001</v>
      </c>
      <c r="AB89" s="203">
        <v>0</v>
      </c>
      <c r="AC89" s="203">
        <v>5.89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4.32</v>
      </c>
      <c r="AJ89" s="203">
        <v>0</v>
      </c>
      <c r="AK89" s="203">
        <v>46.8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50.11</v>
      </c>
      <c r="L90" s="203">
        <v>64.2</v>
      </c>
      <c r="M90" s="203">
        <v>0</v>
      </c>
      <c r="N90" s="203">
        <v>29.02</v>
      </c>
      <c r="O90" s="203">
        <v>48.74</v>
      </c>
      <c r="P90" s="203">
        <v>52.51</v>
      </c>
      <c r="Q90" s="203">
        <v>5.36</v>
      </c>
      <c r="R90" s="203">
        <v>10.42</v>
      </c>
      <c r="S90" s="203">
        <v>6.48</v>
      </c>
      <c r="T90" s="203">
        <v>0</v>
      </c>
      <c r="U90" s="203">
        <v>235.76</v>
      </c>
      <c r="V90" s="203">
        <v>5.0999999999999996</v>
      </c>
      <c r="W90" s="203">
        <v>8.5500000000000007</v>
      </c>
      <c r="X90" s="203">
        <v>36.25</v>
      </c>
      <c r="Y90" s="203">
        <v>0</v>
      </c>
      <c r="Z90" s="203">
        <v>60.65</v>
      </c>
      <c r="AA90" s="203">
        <v>20.440000000000001</v>
      </c>
      <c r="AB90" s="203">
        <v>0</v>
      </c>
      <c r="AC90" s="203">
        <v>5.89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4.32</v>
      </c>
      <c r="AJ90" s="203">
        <v>0</v>
      </c>
      <c r="AK90" s="203">
        <v>46.8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50.11</v>
      </c>
      <c r="L91" s="203">
        <v>63.41</v>
      </c>
      <c r="M91" s="203">
        <v>0</v>
      </c>
      <c r="N91" s="203">
        <v>29.02</v>
      </c>
      <c r="O91" s="203">
        <v>48.74</v>
      </c>
      <c r="P91" s="203">
        <v>52.51</v>
      </c>
      <c r="Q91" s="203">
        <v>5.36</v>
      </c>
      <c r="R91" s="203">
        <v>10.42</v>
      </c>
      <c r="S91" s="203">
        <v>6.48</v>
      </c>
      <c r="T91" s="203">
        <v>0</v>
      </c>
      <c r="U91" s="203">
        <v>235.76</v>
      </c>
      <c r="V91" s="203">
        <v>5.0999999999999996</v>
      </c>
      <c r="W91" s="203">
        <v>8.5500000000000007</v>
      </c>
      <c r="X91" s="203">
        <v>36.25</v>
      </c>
      <c r="Y91" s="203">
        <v>0</v>
      </c>
      <c r="Z91" s="203">
        <v>60.65</v>
      </c>
      <c r="AA91" s="203">
        <v>20.440000000000001</v>
      </c>
      <c r="AB91" s="203">
        <v>0</v>
      </c>
      <c r="AC91" s="203">
        <v>5.89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3.08</v>
      </c>
      <c r="AJ91" s="203">
        <v>0</v>
      </c>
      <c r="AK91" s="203">
        <v>46.8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50.11</v>
      </c>
      <c r="L92" s="203">
        <v>63.13</v>
      </c>
      <c r="M92" s="203">
        <v>0</v>
      </c>
      <c r="N92" s="203">
        <v>29.02</v>
      </c>
      <c r="O92" s="203">
        <v>48.74</v>
      </c>
      <c r="P92" s="203">
        <v>52.51</v>
      </c>
      <c r="Q92" s="203">
        <v>5.36</v>
      </c>
      <c r="R92" s="203">
        <v>10.42</v>
      </c>
      <c r="S92" s="203">
        <v>6.48</v>
      </c>
      <c r="T92" s="203">
        <v>0</v>
      </c>
      <c r="U92" s="203">
        <v>235.76</v>
      </c>
      <c r="V92" s="203">
        <v>5.0999999999999996</v>
      </c>
      <c r="W92" s="203">
        <v>8.5500000000000007</v>
      </c>
      <c r="X92" s="203">
        <v>36.25</v>
      </c>
      <c r="Y92" s="203">
        <v>0</v>
      </c>
      <c r="Z92" s="203">
        <v>60.65</v>
      </c>
      <c r="AA92" s="203">
        <v>20.440000000000001</v>
      </c>
      <c r="AB92" s="203">
        <v>0</v>
      </c>
      <c r="AC92" s="203">
        <v>6.06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4.32</v>
      </c>
      <c r="AJ92" s="203">
        <v>0</v>
      </c>
      <c r="AK92" s="203">
        <v>46.8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50.11</v>
      </c>
      <c r="L93" s="203">
        <v>63.13</v>
      </c>
      <c r="M93" s="203">
        <v>0</v>
      </c>
      <c r="N93" s="203">
        <v>29.02</v>
      </c>
      <c r="O93" s="203">
        <v>48.74</v>
      </c>
      <c r="P93" s="203">
        <v>52.51</v>
      </c>
      <c r="Q93" s="203">
        <v>5.36</v>
      </c>
      <c r="R93" s="203">
        <v>10.42</v>
      </c>
      <c r="S93" s="203">
        <v>6.48</v>
      </c>
      <c r="T93" s="203">
        <v>0</v>
      </c>
      <c r="U93" s="203">
        <v>235.76</v>
      </c>
      <c r="V93" s="203">
        <v>5.0999999999999996</v>
      </c>
      <c r="W93" s="203">
        <v>8.5500000000000007</v>
      </c>
      <c r="X93" s="203">
        <v>36.25</v>
      </c>
      <c r="Y93" s="203">
        <v>0</v>
      </c>
      <c r="Z93" s="203">
        <v>60.65</v>
      </c>
      <c r="AA93" s="203">
        <v>20.440000000000001</v>
      </c>
      <c r="AB93" s="203">
        <v>0</v>
      </c>
      <c r="AC93" s="203">
        <v>6.06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4.32</v>
      </c>
      <c r="AJ93" s="203">
        <v>0</v>
      </c>
      <c r="AK93" s="203">
        <v>46.8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50.11</v>
      </c>
      <c r="L94" s="203">
        <v>63.13</v>
      </c>
      <c r="M94" s="203">
        <v>0</v>
      </c>
      <c r="N94" s="203">
        <v>29.02</v>
      </c>
      <c r="O94" s="203">
        <v>48.74</v>
      </c>
      <c r="P94" s="203">
        <v>52.51</v>
      </c>
      <c r="Q94" s="203">
        <v>5.36</v>
      </c>
      <c r="R94" s="203">
        <v>10.42</v>
      </c>
      <c r="S94" s="203">
        <v>6.48</v>
      </c>
      <c r="T94" s="203">
        <v>0</v>
      </c>
      <c r="U94" s="203">
        <v>235.76</v>
      </c>
      <c r="V94" s="203">
        <v>5.0999999999999996</v>
      </c>
      <c r="W94" s="203">
        <v>8.5500000000000007</v>
      </c>
      <c r="X94" s="203">
        <v>36.25</v>
      </c>
      <c r="Y94" s="203">
        <v>0</v>
      </c>
      <c r="Z94" s="203">
        <v>60.65</v>
      </c>
      <c r="AA94" s="203">
        <v>20.440000000000001</v>
      </c>
      <c r="AB94" s="203">
        <v>0</v>
      </c>
      <c r="AC94" s="203">
        <v>6.06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4.32</v>
      </c>
      <c r="AJ94" s="203">
        <v>0</v>
      </c>
      <c r="AK94" s="203">
        <v>46.8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50.11</v>
      </c>
      <c r="L95" s="203">
        <v>63.13</v>
      </c>
      <c r="M95" s="203">
        <v>0</v>
      </c>
      <c r="N95" s="203">
        <v>29.02</v>
      </c>
      <c r="O95" s="203">
        <v>48.74</v>
      </c>
      <c r="P95" s="203">
        <v>52.51</v>
      </c>
      <c r="Q95" s="203">
        <v>5.36</v>
      </c>
      <c r="R95" s="203">
        <v>10.42</v>
      </c>
      <c r="S95" s="203">
        <v>6.48</v>
      </c>
      <c r="T95" s="203">
        <v>0</v>
      </c>
      <c r="U95" s="203">
        <v>235.76</v>
      </c>
      <c r="V95" s="203">
        <v>5.0999999999999996</v>
      </c>
      <c r="W95" s="203">
        <v>8.5500000000000007</v>
      </c>
      <c r="X95" s="203">
        <v>36.25</v>
      </c>
      <c r="Y95" s="203">
        <v>0</v>
      </c>
      <c r="Z95" s="203">
        <v>60.65</v>
      </c>
      <c r="AA95" s="203">
        <v>20.440000000000001</v>
      </c>
      <c r="AB95" s="203">
        <v>0</v>
      </c>
      <c r="AC95" s="203">
        <v>6.06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4.32</v>
      </c>
      <c r="AJ95" s="203">
        <v>0</v>
      </c>
      <c r="AK95" s="203">
        <v>46.8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50.11</v>
      </c>
      <c r="L96" s="203">
        <v>63.13</v>
      </c>
      <c r="M96" s="203">
        <v>0</v>
      </c>
      <c r="N96" s="203">
        <v>29.02</v>
      </c>
      <c r="O96" s="203">
        <v>48.74</v>
      </c>
      <c r="P96" s="203">
        <v>52.51</v>
      </c>
      <c r="Q96" s="203">
        <v>5.36</v>
      </c>
      <c r="R96" s="203">
        <v>10.42</v>
      </c>
      <c r="S96" s="203">
        <v>6.48</v>
      </c>
      <c r="T96" s="203">
        <v>0</v>
      </c>
      <c r="U96" s="203">
        <v>235.76</v>
      </c>
      <c r="V96" s="203">
        <v>5.0999999999999996</v>
      </c>
      <c r="W96" s="203">
        <v>8.5500000000000007</v>
      </c>
      <c r="X96" s="203">
        <v>36.25</v>
      </c>
      <c r="Y96" s="203">
        <v>0</v>
      </c>
      <c r="Z96" s="203">
        <v>60.65</v>
      </c>
      <c r="AA96" s="203">
        <v>20.440000000000001</v>
      </c>
      <c r="AB96" s="203">
        <v>0</v>
      </c>
      <c r="AC96" s="203">
        <v>6.06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4.32</v>
      </c>
      <c r="AJ96" s="203">
        <v>0</v>
      </c>
      <c r="AK96" s="203">
        <v>46.8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50.11</v>
      </c>
      <c r="L97" s="203">
        <v>63.13</v>
      </c>
      <c r="M97" s="203">
        <v>0</v>
      </c>
      <c r="N97" s="203">
        <v>29.02</v>
      </c>
      <c r="O97" s="203">
        <v>48.74</v>
      </c>
      <c r="P97" s="203">
        <v>52.51</v>
      </c>
      <c r="Q97" s="203">
        <v>5.36</v>
      </c>
      <c r="R97" s="203">
        <v>10.42</v>
      </c>
      <c r="S97" s="203">
        <v>6.48</v>
      </c>
      <c r="T97" s="203">
        <v>0</v>
      </c>
      <c r="U97" s="203">
        <v>235.76</v>
      </c>
      <c r="V97" s="203">
        <v>5.0999999999999996</v>
      </c>
      <c r="W97" s="203">
        <v>8.5500000000000007</v>
      </c>
      <c r="X97" s="203">
        <v>36.25</v>
      </c>
      <c r="Y97" s="203">
        <v>0</v>
      </c>
      <c r="Z97" s="203">
        <v>60.65</v>
      </c>
      <c r="AA97" s="203">
        <v>20.440000000000001</v>
      </c>
      <c r="AB97" s="203">
        <v>0</v>
      </c>
      <c r="AC97" s="203">
        <v>6.06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3.08</v>
      </c>
      <c r="AJ97" s="203">
        <v>0</v>
      </c>
      <c r="AK97" s="203">
        <v>46.8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50.11</v>
      </c>
      <c r="L98" s="203">
        <v>63.13</v>
      </c>
      <c r="M98" s="203">
        <v>0</v>
      </c>
      <c r="N98" s="203">
        <v>29.02</v>
      </c>
      <c r="O98" s="203">
        <v>48.74</v>
      </c>
      <c r="P98" s="203">
        <v>52.51</v>
      </c>
      <c r="Q98" s="203">
        <v>5.36</v>
      </c>
      <c r="R98" s="203">
        <v>10.42</v>
      </c>
      <c r="S98" s="203">
        <v>6.48</v>
      </c>
      <c r="T98" s="203">
        <v>0</v>
      </c>
      <c r="U98" s="203">
        <v>235.76</v>
      </c>
      <c r="V98" s="203">
        <v>5.0999999999999996</v>
      </c>
      <c r="W98" s="203">
        <v>8.5500000000000007</v>
      </c>
      <c r="X98" s="203">
        <v>36.25</v>
      </c>
      <c r="Y98" s="203">
        <v>0</v>
      </c>
      <c r="Z98" s="203">
        <v>60.65</v>
      </c>
      <c r="AA98" s="203">
        <v>20.440000000000001</v>
      </c>
      <c r="AB98" s="203">
        <v>0</v>
      </c>
      <c r="AC98" s="203">
        <v>6.06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4.32</v>
      </c>
      <c r="AJ98" s="203">
        <v>0</v>
      </c>
      <c r="AK98" s="203">
        <v>46.8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1.0563225000000007</v>
      </c>
      <c r="L99">
        <f t="shared" si="0"/>
        <v>1.1481450000000004</v>
      </c>
      <c r="M99">
        <f t="shared" si="0"/>
        <v>0</v>
      </c>
      <c r="N99">
        <f t="shared" si="0"/>
        <v>0.69647999999999965</v>
      </c>
      <c r="O99">
        <f t="shared" si="0"/>
        <v>1.1697599999999972</v>
      </c>
      <c r="P99">
        <f t="shared" si="0"/>
        <v>1.2586200000000027</v>
      </c>
      <c r="Q99">
        <f t="shared" si="0"/>
        <v>0.1150800000000002</v>
      </c>
      <c r="R99">
        <f t="shared" si="0"/>
        <v>0.22809499999999969</v>
      </c>
      <c r="S99">
        <f t="shared" si="0"/>
        <v>0.14142500000000011</v>
      </c>
      <c r="T99">
        <f t="shared" si="0"/>
        <v>0</v>
      </c>
      <c r="U99">
        <f t="shared" si="0"/>
        <v>5.5235249999999949</v>
      </c>
      <c r="V99">
        <f t="shared" si="0"/>
        <v>0.11976250000000015</v>
      </c>
      <c r="W99">
        <f t="shared" si="0"/>
        <v>0.20519999999999972</v>
      </c>
      <c r="X99">
        <f t="shared" si="0"/>
        <v>0.87</v>
      </c>
      <c r="Y99">
        <f t="shared" si="0"/>
        <v>0</v>
      </c>
      <c r="Z99">
        <f t="shared" si="0"/>
        <v>1.408299999999999</v>
      </c>
      <c r="AA99">
        <f t="shared" si="0"/>
        <v>0.48004500000000078</v>
      </c>
      <c r="AB99">
        <f t="shared" si="0"/>
        <v>0</v>
      </c>
      <c r="AC99">
        <f t="shared" si="0"/>
        <v>0.2156974999999999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0.16571750000000024</v>
      </c>
      <c r="AJ99">
        <f t="shared" si="0"/>
        <v>0</v>
      </c>
      <c r="AK99">
        <f t="shared" si="0"/>
        <v>1.1332350000000011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0.29630999999999985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2.85</v>
      </c>
      <c r="L3" s="203">
        <v>425.59</v>
      </c>
      <c r="M3" s="203">
        <v>13.36</v>
      </c>
      <c r="N3" s="203">
        <v>35.06</v>
      </c>
      <c r="O3" s="203">
        <v>0</v>
      </c>
      <c r="P3" s="203">
        <v>32.28</v>
      </c>
      <c r="Q3" s="203">
        <v>6.47</v>
      </c>
      <c r="R3" s="203">
        <v>12.59</v>
      </c>
      <c r="S3" s="203">
        <v>7.84</v>
      </c>
      <c r="T3" s="203">
        <v>0</v>
      </c>
      <c r="U3" s="203">
        <v>51.79</v>
      </c>
      <c r="V3" s="203">
        <v>6.15</v>
      </c>
      <c r="W3" s="203">
        <v>10.33</v>
      </c>
      <c r="X3" s="203">
        <v>43.79</v>
      </c>
      <c r="Y3" s="203">
        <v>0</v>
      </c>
      <c r="Z3" s="203">
        <v>59.99</v>
      </c>
      <c r="AA3" s="203">
        <v>24.7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6.59</v>
      </c>
      <c r="AJ3" s="203">
        <v>0</v>
      </c>
      <c r="AK3" s="203">
        <v>65.66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2.85</v>
      </c>
      <c r="L4" s="203">
        <v>417.72</v>
      </c>
      <c r="M4" s="203">
        <v>13.36</v>
      </c>
      <c r="N4" s="203">
        <v>35.06</v>
      </c>
      <c r="O4" s="203">
        <v>0</v>
      </c>
      <c r="P4" s="203">
        <v>32.28</v>
      </c>
      <c r="Q4" s="203">
        <v>6.47</v>
      </c>
      <c r="R4" s="203">
        <v>12.59</v>
      </c>
      <c r="S4" s="203">
        <v>7.84</v>
      </c>
      <c r="T4" s="203">
        <v>0</v>
      </c>
      <c r="U4" s="203">
        <v>51.79</v>
      </c>
      <c r="V4" s="203">
        <v>6.15</v>
      </c>
      <c r="W4" s="203">
        <v>10.33</v>
      </c>
      <c r="X4" s="203">
        <v>43.79</v>
      </c>
      <c r="Y4" s="203">
        <v>0</v>
      </c>
      <c r="Z4" s="203">
        <v>59.99</v>
      </c>
      <c r="AA4" s="203">
        <v>24.7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6.59</v>
      </c>
      <c r="AJ4" s="203">
        <v>0</v>
      </c>
      <c r="AK4" s="203">
        <v>65.66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2.85</v>
      </c>
      <c r="L5" s="203">
        <v>417.52</v>
      </c>
      <c r="M5" s="203">
        <v>13.36</v>
      </c>
      <c r="N5" s="203">
        <v>35.06</v>
      </c>
      <c r="O5" s="203">
        <v>0</v>
      </c>
      <c r="P5" s="203">
        <v>32.28</v>
      </c>
      <c r="Q5" s="203">
        <v>6.47</v>
      </c>
      <c r="R5" s="203">
        <v>12.59</v>
      </c>
      <c r="S5" s="203">
        <v>7.84</v>
      </c>
      <c r="T5" s="203">
        <v>0</v>
      </c>
      <c r="U5" s="203">
        <v>51.79</v>
      </c>
      <c r="V5" s="203">
        <v>6.15</v>
      </c>
      <c r="W5" s="203">
        <v>10.33</v>
      </c>
      <c r="X5" s="203">
        <v>43.79</v>
      </c>
      <c r="Y5" s="203">
        <v>0</v>
      </c>
      <c r="Z5" s="203">
        <v>59.99</v>
      </c>
      <c r="AA5" s="203">
        <v>24.7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6.59</v>
      </c>
      <c r="AJ5" s="203">
        <v>0</v>
      </c>
      <c r="AK5" s="203">
        <v>65.66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2.85</v>
      </c>
      <c r="L6" s="203">
        <v>417.52</v>
      </c>
      <c r="M6" s="203">
        <v>13.36</v>
      </c>
      <c r="N6" s="203">
        <v>35.06</v>
      </c>
      <c r="O6" s="203">
        <v>0</v>
      </c>
      <c r="P6" s="203">
        <v>32.28</v>
      </c>
      <c r="Q6" s="203">
        <v>6.47</v>
      </c>
      <c r="R6" s="203">
        <v>12.59</v>
      </c>
      <c r="S6" s="203">
        <v>7.84</v>
      </c>
      <c r="T6" s="203">
        <v>0</v>
      </c>
      <c r="U6" s="203">
        <v>51.79</v>
      </c>
      <c r="V6" s="203">
        <v>6.15</v>
      </c>
      <c r="W6" s="203">
        <v>10.33</v>
      </c>
      <c r="X6" s="203">
        <v>43.79</v>
      </c>
      <c r="Y6" s="203">
        <v>0</v>
      </c>
      <c r="Z6" s="203">
        <v>59.99</v>
      </c>
      <c r="AA6" s="203">
        <v>24.7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6.59</v>
      </c>
      <c r="AJ6" s="203">
        <v>0</v>
      </c>
      <c r="AK6" s="203">
        <v>65.66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2.85</v>
      </c>
      <c r="L7" s="203">
        <v>417.52</v>
      </c>
      <c r="M7" s="203">
        <v>13.36</v>
      </c>
      <c r="N7" s="203">
        <v>35.06</v>
      </c>
      <c r="O7" s="203">
        <v>0</v>
      </c>
      <c r="P7" s="203">
        <v>32.28</v>
      </c>
      <c r="Q7" s="203">
        <v>6.47</v>
      </c>
      <c r="R7" s="203">
        <v>12.59</v>
      </c>
      <c r="S7" s="203">
        <v>7.84</v>
      </c>
      <c r="T7" s="203">
        <v>0</v>
      </c>
      <c r="U7" s="203">
        <v>51.79</v>
      </c>
      <c r="V7" s="203">
        <v>6.15</v>
      </c>
      <c r="W7" s="203">
        <v>10.33</v>
      </c>
      <c r="X7" s="203">
        <v>43.79</v>
      </c>
      <c r="Y7" s="203">
        <v>0</v>
      </c>
      <c r="Z7" s="203">
        <v>59.99</v>
      </c>
      <c r="AA7" s="203">
        <v>24.7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6.22</v>
      </c>
      <c r="AJ7" s="203">
        <v>0</v>
      </c>
      <c r="AK7" s="203">
        <v>65.66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2.85</v>
      </c>
      <c r="L8" s="203">
        <v>417.52</v>
      </c>
      <c r="M8" s="203">
        <v>13.36</v>
      </c>
      <c r="N8" s="203">
        <v>35.06</v>
      </c>
      <c r="O8" s="203">
        <v>0</v>
      </c>
      <c r="P8" s="203">
        <v>32.28</v>
      </c>
      <c r="Q8" s="203">
        <v>6.47</v>
      </c>
      <c r="R8" s="203">
        <v>12.59</v>
      </c>
      <c r="S8" s="203">
        <v>7.84</v>
      </c>
      <c r="T8" s="203">
        <v>0</v>
      </c>
      <c r="U8" s="203">
        <v>51.79</v>
      </c>
      <c r="V8" s="203">
        <v>6.15</v>
      </c>
      <c r="W8" s="203">
        <v>10.33</v>
      </c>
      <c r="X8" s="203">
        <v>43.79</v>
      </c>
      <c r="Y8" s="203">
        <v>0</v>
      </c>
      <c r="Z8" s="203">
        <v>59.99</v>
      </c>
      <c r="AA8" s="203">
        <v>24.7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6.59</v>
      </c>
      <c r="AJ8" s="203">
        <v>0</v>
      </c>
      <c r="AK8" s="203">
        <v>65.66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2.85</v>
      </c>
      <c r="L9" s="203">
        <v>415.54</v>
      </c>
      <c r="M9" s="203">
        <v>13.36</v>
      </c>
      <c r="N9" s="203">
        <v>35.06</v>
      </c>
      <c r="O9" s="203">
        <v>0</v>
      </c>
      <c r="P9" s="203">
        <v>32.28</v>
      </c>
      <c r="Q9" s="203">
        <v>6.47</v>
      </c>
      <c r="R9" s="203">
        <v>12.59</v>
      </c>
      <c r="S9" s="203">
        <v>7.84</v>
      </c>
      <c r="T9" s="203">
        <v>0</v>
      </c>
      <c r="U9" s="203">
        <v>51.79</v>
      </c>
      <c r="V9" s="203">
        <v>6.15</v>
      </c>
      <c r="W9" s="203">
        <v>10.33</v>
      </c>
      <c r="X9" s="203">
        <v>43.79</v>
      </c>
      <c r="Y9" s="203">
        <v>0</v>
      </c>
      <c r="Z9" s="203">
        <v>59.99</v>
      </c>
      <c r="AA9" s="203">
        <v>24.7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6.59</v>
      </c>
      <c r="AJ9" s="203">
        <v>0</v>
      </c>
      <c r="AK9" s="203">
        <v>65.66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2.85</v>
      </c>
      <c r="L10" s="203">
        <v>356.79</v>
      </c>
      <c r="M10" s="203">
        <v>13.36</v>
      </c>
      <c r="N10" s="203">
        <v>35.06</v>
      </c>
      <c r="O10" s="203">
        <v>0</v>
      </c>
      <c r="P10" s="203">
        <v>32.28</v>
      </c>
      <c r="Q10" s="203">
        <v>6.47</v>
      </c>
      <c r="R10" s="203">
        <v>12.59</v>
      </c>
      <c r="S10" s="203">
        <v>7.84</v>
      </c>
      <c r="T10" s="203">
        <v>0</v>
      </c>
      <c r="U10" s="203">
        <v>51.79</v>
      </c>
      <c r="V10" s="203">
        <v>6.15</v>
      </c>
      <c r="W10" s="203">
        <v>10.33</v>
      </c>
      <c r="X10" s="203">
        <v>43.79</v>
      </c>
      <c r="Y10" s="203">
        <v>0</v>
      </c>
      <c r="Z10" s="203">
        <v>59.99</v>
      </c>
      <c r="AA10" s="203">
        <v>24.7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7</v>
      </c>
      <c r="AJ10" s="203">
        <v>0</v>
      </c>
      <c r="AK10" s="203">
        <v>65.66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2.85</v>
      </c>
      <c r="L11" s="203">
        <v>280.26</v>
      </c>
      <c r="M11" s="203">
        <v>13.36</v>
      </c>
      <c r="N11" s="203">
        <v>35.06</v>
      </c>
      <c r="O11" s="203">
        <v>0</v>
      </c>
      <c r="P11" s="203">
        <v>32.28</v>
      </c>
      <c r="Q11" s="203">
        <v>6.47</v>
      </c>
      <c r="R11" s="203">
        <v>12.59</v>
      </c>
      <c r="S11" s="203">
        <v>7.84</v>
      </c>
      <c r="T11" s="203">
        <v>0</v>
      </c>
      <c r="U11" s="203">
        <v>51.79</v>
      </c>
      <c r="V11" s="203">
        <v>6.15</v>
      </c>
      <c r="W11" s="203">
        <v>10.33</v>
      </c>
      <c r="X11" s="203">
        <v>43.79</v>
      </c>
      <c r="Y11" s="203">
        <v>0</v>
      </c>
      <c r="Z11" s="203">
        <v>59.99</v>
      </c>
      <c r="AA11" s="203">
        <v>24.7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7</v>
      </c>
      <c r="AJ11" s="203">
        <v>0</v>
      </c>
      <c r="AK11" s="203">
        <v>66.75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2.85</v>
      </c>
      <c r="L12" s="203">
        <v>261.52999999999997</v>
      </c>
      <c r="M12" s="203">
        <v>13.36</v>
      </c>
      <c r="N12" s="203">
        <v>35.06</v>
      </c>
      <c r="O12" s="203">
        <v>0</v>
      </c>
      <c r="P12" s="203">
        <v>32.28</v>
      </c>
      <c r="Q12" s="203">
        <v>6.47</v>
      </c>
      <c r="R12" s="203">
        <v>12.59</v>
      </c>
      <c r="S12" s="203">
        <v>7.84</v>
      </c>
      <c r="T12" s="203">
        <v>0</v>
      </c>
      <c r="U12" s="203">
        <v>51.79</v>
      </c>
      <c r="V12" s="203">
        <v>6.15</v>
      </c>
      <c r="W12" s="203">
        <v>10.33</v>
      </c>
      <c r="X12" s="203">
        <v>43.79</v>
      </c>
      <c r="Y12" s="203">
        <v>0</v>
      </c>
      <c r="Z12" s="203">
        <v>59.99</v>
      </c>
      <c r="AA12" s="203">
        <v>24.7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7</v>
      </c>
      <c r="AJ12" s="203">
        <v>0</v>
      </c>
      <c r="AK12" s="203">
        <v>66.75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2.85</v>
      </c>
      <c r="L13" s="203">
        <v>245.75</v>
      </c>
      <c r="M13" s="203">
        <v>13.36</v>
      </c>
      <c r="N13" s="203">
        <v>35.06</v>
      </c>
      <c r="O13" s="203">
        <v>0</v>
      </c>
      <c r="P13" s="203">
        <v>32.28</v>
      </c>
      <c r="Q13" s="203">
        <v>6.47</v>
      </c>
      <c r="R13" s="203">
        <v>12.59</v>
      </c>
      <c r="S13" s="203">
        <v>7.84</v>
      </c>
      <c r="T13" s="203">
        <v>0</v>
      </c>
      <c r="U13" s="203">
        <v>51.79</v>
      </c>
      <c r="V13" s="203">
        <v>6.15</v>
      </c>
      <c r="W13" s="203">
        <v>10.33</v>
      </c>
      <c r="X13" s="203">
        <v>43.79</v>
      </c>
      <c r="Y13" s="203">
        <v>0</v>
      </c>
      <c r="Z13" s="203">
        <v>66.66</v>
      </c>
      <c r="AA13" s="203">
        <v>24.7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7</v>
      </c>
      <c r="AJ13" s="203">
        <v>0</v>
      </c>
      <c r="AK13" s="203">
        <v>66.75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245.75</v>
      </c>
      <c r="M14" s="203">
        <v>13.36</v>
      </c>
      <c r="N14" s="203">
        <v>35.06</v>
      </c>
      <c r="O14" s="203">
        <v>0</v>
      </c>
      <c r="P14" s="203">
        <v>32.28</v>
      </c>
      <c r="Q14" s="203">
        <v>6.47</v>
      </c>
      <c r="R14" s="203">
        <v>12.59</v>
      </c>
      <c r="S14" s="203">
        <v>7.84</v>
      </c>
      <c r="T14" s="203">
        <v>0</v>
      </c>
      <c r="U14" s="203">
        <v>51.79</v>
      </c>
      <c r="V14" s="203">
        <v>6.15</v>
      </c>
      <c r="W14" s="203">
        <v>10.33</v>
      </c>
      <c r="X14" s="203">
        <v>43.79</v>
      </c>
      <c r="Y14" s="203">
        <v>0</v>
      </c>
      <c r="Z14" s="203">
        <v>66.66</v>
      </c>
      <c r="AA14" s="203">
        <v>24.7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7</v>
      </c>
      <c r="AJ14" s="203">
        <v>0</v>
      </c>
      <c r="AK14" s="203">
        <v>66.75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245.75</v>
      </c>
      <c r="M15" s="203">
        <v>13.36</v>
      </c>
      <c r="N15" s="203">
        <v>35.06</v>
      </c>
      <c r="O15" s="203">
        <v>0</v>
      </c>
      <c r="P15" s="203">
        <v>32.28</v>
      </c>
      <c r="Q15" s="203">
        <v>6.47</v>
      </c>
      <c r="R15" s="203">
        <v>12.59</v>
      </c>
      <c r="S15" s="203">
        <v>7.84</v>
      </c>
      <c r="T15" s="203">
        <v>0</v>
      </c>
      <c r="U15" s="203">
        <v>50.93</v>
      </c>
      <c r="V15" s="203">
        <v>6.15</v>
      </c>
      <c r="W15" s="203">
        <v>10.33</v>
      </c>
      <c r="X15" s="203">
        <v>43.79</v>
      </c>
      <c r="Y15" s="203">
        <v>0</v>
      </c>
      <c r="Z15" s="203">
        <v>66.66</v>
      </c>
      <c r="AA15" s="203">
        <v>24.7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7</v>
      </c>
      <c r="AJ15" s="203">
        <v>0</v>
      </c>
      <c r="AK15" s="203">
        <v>66.75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245.74</v>
      </c>
      <c r="M16" s="203">
        <v>13.36</v>
      </c>
      <c r="N16" s="203">
        <v>35.06</v>
      </c>
      <c r="O16" s="203">
        <v>0</v>
      </c>
      <c r="P16" s="203">
        <v>32.28</v>
      </c>
      <c r="Q16" s="203">
        <v>6.47</v>
      </c>
      <c r="R16" s="203">
        <v>12.59</v>
      </c>
      <c r="S16" s="203">
        <v>7.84</v>
      </c>
      <c r="T16" s="203">
        <v>0</v>
      </c>
      <c r="U16" s="203">
        <v>50.93</v>
      </c>
      <c r="V16" s="203">
        <v>6.15</v>
      </c>
      <c r="W16" s="203">
        <v>10.33</v>
      </c>
      <c r="X16" s="203">
        <v>43.79</v>
      </c>
      <c r="Y16" s="203">
        <v>0</v>
      </c>
      <c r="Z16" s="203">
        <v>66.66</v>
      </c>
      <c r="AA16" s="203">
        <v>24.7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7</v>
      </c>
      <c r="AJ16" s="203">
        <v>0</v>
      </c>
      <c r="AK16" s="203">
        <v>66.75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245.74</v>
      </c>
      <c r="M17" s="203">
        <v>13.36</v>
      </c>
      <c r="N17" s="203">
        <v>35.06</v>
      </c>
      <c r="O17" s="203">
        <v>0</v>
      </c>
      <c r="P17" s="203">
        <v>32.28</v>
      </c>
      <c r="Q17" s="203">
        <v>6.47</v>
      </c>
      <c r="R17" s="203">
        <v>12.59</v>
      </c>
      <c r="S17" s="203">
        <v>7.84</v>
      </c>
      <c r="T17" s="203">
        <v>0</v>
      </c>
      <c r="U17" s="203">
        <v>50.93</v>
      </c>
      <c r="V17" s="203">
        <v>6.15</v>
      </c>
      <c r="W17" s="203">
        <v>10.33</v>
      </c>
      <c r="X17" s="203">
        <v>43.79</v>
      </c>
      <c r="Y17" s="203">
        <v>0</v>
      </c>
      <c r="Z17" s="203">
        <v>66.66</v>
      </c>
      <c r="AA17" s="203">
        <v>24.7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7</v>
      </c>
      <c r="AJ17" s="203">
        <v>0</v>
      </c>
      <c r="AK17" s="203">
        <v>66.75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245.74</v>
      </c>
      <c r="M18" s="203">
        <v>13.36</v>
      </c>
      <c r="N18" s="203">
        <v>35.06</v>
      </c>
      <c r="O18" s="203">
        <v>0</v>
      </c>
      <c r="P18" s="203">
        <v>32.28</v>
      </c>
      <c r="Q18" s="203">
        <v>6.47</v>
      </c>
      <c r="R18" s="203">
        <v>12.59</v>
      </c>
      <c r="S18" s="203">
        <v>7.84</v>
      </c>
      <c r="T18" s="203">
        <v>0</v>
      </c>
      <c r="U18" s="203">
        <v>50.93</v>
      </c>
      <c r="V18" s="203">
        <v>6.15</v>
      </c>
      <c r="W18" s="203">
        <v>10.33</v>
      </c>
      <c r="X18" s="203">
        <v>43.79</v>
      </c>
      <c r="Y18" s="203">
        <v>0</v>
      </c>
      <c r="Z18" s="203">
        <v>66.66</v>
      </c>
      <c r="AA18" s="203">
        <v>24.7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7</v>
      </c>
      <c r="AJ18" s="203">
        <v>0</v>
      </c>
      <c r="AK18" s="203">
        <v>66.75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245.75</v>
      </c>
      <c r="M19" s="203">
        <v>13.36</v>
      </c>
      <c r="N19" s="203">
        <v>35.06</v>
      </c>
      <c r="O19" s="203">
        <v>0</v>
      </c>
      <c r="P19" s="203">
        <v>32.28</v>
      </c>
      <c r="Q19" s="203">
        <v>6.47</v>
      </c>
      <c r="R19" s="203">
        <v>12.59</v>
      </c>
      <c r="S19" s="203">
        <v>7.84</v>
      </c>
      <c r="T19" s="203">
        <v>0</v>
      </c>
      <c r="U19" s="203">
        <v>50.93</v>
      </c>
      <c r="V19" s="203">
        <v>6.15</v>
      </c>
      <c r="W19" s="203">
        <v>10.33</v>
      </c>
      <c r="X19" s="203">
        <v>43.79</v>
      </c>
      <c r="Y19" s="203">
        <v>0</v>
      </c>
      <c r="Z19" s="203">
        <v>66.66</v>
      </c>
      <c r="AA19" s="203">
        <v>24.7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7</v>
      </c>
      <c r="AJ19" s="203">
        <v>0</v>
      </c>
      <c r="AK19" s="203">
        <v>66.75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245.75</v>
      </c>
      <c r="M20" s="203">
        <v>13.36</v>
      </c>
      <c r="N20" s="203">
        <v>35.06</v>
      </c>
      <c r="O20" s="203">
        <v>0</v>
      </c>
      <c r="P20" s="203">
        <v>32.28</v>
      </c>
      <c r="Q20" s="203">
        <v>6.47</v>
      </c>
      <c r="R20" s="203">
        <v>12.59</v>
      </c>
      <c r="S20" s="203">
        <v>7.84</v>
      </c>
      <c r="T20" s="203">
        <v>0</v>
      </c>
      <c r="U20" s="203">
        <v>50.93</v>
      </c>
      <c r="V20" s="203">
        <v>6.15</v>
      </c>
      <c r="W20" s="203">
        <v>10.33</v>
      </c>
      <c r="X20" s="203">
        <v>43.79</v>
      </c>
      <c r="Y20" s="203">
        <v>0</v>
      </c>
      <c r="Z20" s="203">
        <v>66.66</v>
      </c>
      <c r="AA20" s="203">
        <v>24.7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7</v>
      </c>
      <c r="AJ20" s="203">
        <v>0</v>
      </c>
      <c r="AK20" s="203">
        <v>66.75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245.74</v>
      </c>
      <c r="M21" s="203">
        <v>13.36</v>
      </c>
      <c r="N21" s="203">
        <v>35.06</v>
      </c>
      <c r="O21" s="203">
        <v>0</v>
      </c>
      <c r="P21" s="203">
        <v>32.5</v>
      </c>
      <c r="Q21" s="203">
        <v>6.47</v>
      </c>
      <c r="R21" s="203">
        <v>12.59</v>
      </c>
      <c r="S21" s="203">
        <v>7.84</v>
      </c>
      <c r="T21" s="203">
        <v>0</v>
      </c>
      <c r="U21" s="203">
        <v>50.93</v>
      </c>
      <c r="V21" s="203">
        <v>6.15</v>
      </c>
      <c r="W21" s="203">
        <v>10.33</v>
      </c>
      <c r="X21" s="203">
        <v>43.79</v>
      </c>
      <c r="Y21" s="203">
        <v>0</v>
      </c>
      <c r="Z21" s="203">
        <v>66.66</v>
      </c>
      <c r="AA21" s="203">
        <v>24.7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7</v>
      </c>
      <c r="AJ21" s="203">
        <v>0</v>
      </c>
      <c r="AK21" s="203">
        <v>66.75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245.75</v>
      </c>
      <c r="M22" s="203">
        <v>13.36</v>
      </c>
      <c r="N22" s="203">
        <v>35.06</v>
      </c>
      <c r="O22" s="203">
        <v>0</v>
      </c>
      <c r="P22" s="203">
        <v>32.5</v>
      </c>
      <c r="Q22" s="203">
        <v>6.47</v>
      </c>
      <c r="R22" s="203">
        <v>12.59</v>
      </c>
      <c r="S22" s="203">
        <v>7.84</v>
      </c>
      <c r="T22" s="203">
        <v>0</v>
      </c>
      <c r="U22" s="203">
        <v>50.93</v>
      </c>
      <c r="V22" s="203">
        <v>6.15</v>
      </c>
      <c r="W22" s="203">
        <v>10.33</v>
      </c>
      <c r="X22" s="203">
        <v>43.79</v>
      </c>
      <c r="Y22" s="203">
        <v>0</v>
      </c>
      <c r="Z22" s="203">
        <v>66.66</v>
      </c>
      <c r="AA22" s="203">
        <v>24.7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7</v>
      </c>
      <c r="AJ22" s="203">
        <v>0</v>
      </c>
      <c r="AK22" s="203">
        <v>66.75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2.85</v>
      </c>
      <c r="L23" s="203">
        <v>417.36</v>
      </c>
      <c r="M23" s="203">
        <v>13.36</v>
      </c>
      <c r="N23" s="203">
        <v>35.06</v>
      </c>
      <c r="O23" s="203">
        <v>0</v>
      </c>
      <c r="P23" s="203">
        <v>32.5</v>
      </c>
      <c r="Q23" s="203">
        <v>6.47</v>
      </c>
      <c r="R23" s="203">
        <v>12.59</v>
      </c>
      <c r="S23" s="203">
        <v>7.84</v>
      </c>
      <c r="T23" s="203">
        <v>0</v>
      </c>
      <c r="U23" s="203">
        <v>50.93</v>
      </c>
      <c r="V23" s="203">
        <v>6.15</v>
      </c>
      <c r="W23" s="203">
        <v>10.33</v>
      </c>
      <c r="X23" s="203">
        <v>43.79</v>
      </c>
      <c r="Y23" s="203">
        <v>0</v>
      </c>
      <c r="Z23" s="203">
        <v>66.66</v>
      </c>
      <c r="AA23" s="203">
        <v>24.7</v>
      </c>
      <c r="AB23" s="203">
        <v>0</v>
      </c>
      <c r="AC23" s="203">
        <v>9.7799999999999994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5.4</v>
      </c>
      <c r="AJ23" s="203">
        <v>0</v>
      </c>
      <c r="AK23" s="203">
        <v>66.75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2.85</v>
      </c>
      <c r="L24" s="203">
        <v>417.62</v>
      </c>
      <c r="M24" s="203">
        <v>13.36</v>
      </c>
      <c r="N24" s="203">
        <v>35.06</v>
      </c>
      <c r="O24" s="203">
        <v>0</v>
      </c>
      <c r="P24" s="203">
        <v>32.5</v>
      </c>
      <c r="Q24" s="203">
        <v>6.47</v>
      </c>
      <c r="R24" s="203">
        <v>12.59</v>
      </c>
      <c r="S24" s="203">
        <v>7.84</v>
      </c>
      <c r="T24" s="203">
        <v>0</v>
      </c>
      <c r="U24" s="203">
        <v>50.93</v>
      </c>
      <c r="V24" s="203">
        <v>6.15</v>
      </c>
      <c r="W24" s="203">
        <v>10.33</v>
      </c>
      <c r="X24" s="203">
        <v>43.79</v>
      </c>
      <c r="Y24" s="203">
        <v>0</v>
      </c>
      <c r="Z24" s="203">
        <v>66.66</v>
      </c>
      <c r="AA24" s="203">
        <v>24.7</v>
      </c>
      <c r="AB24" s="203">
        <v>0</v>
      </c>
      <c r="AC24" s="203">
        <v>9.7799999999999994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5.4</v>
      </c>
      <c r="AJ24" s="203">
        <v>0</v>
      </c>
      <c r="AK24" s="203">
        <v>66.75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2.85</v>
      </c>
      <c r="L25" s="203">
        <v>417.62</v>
      </c>
      <c r="M25" s="203">
        <v>13.36</v>
      </c>
      <c r="N25" s="203">
        <v>35.06</v>
      </c>
      <c r="O25" s="203">
        <v>0</v>
      </c>
      <c r="P25" s="203">
        <v>32.5</v>
      </c>
      <c r="Q25" s="203">
        <v>6.47</v>
      </c>
      <c r="R25" s="203">
        <v>12.59</v>
      </c>
      <c r="S25" s="203">
        <v>7.84</v>
      </c>
      <c r="T25" s="203">
        <v>0</v>
      </c>
      <c r="U25" s="203">
        <v>48.42</v>
      </c>
      <c r="V25" s="203">
        <v>6.15</v>
      </c>
      <c r="W25" s="203">
        <v>10.33</v>
      </c>
      <c r="X25" s="203">
        <v>43.79</v>
      </c>
      <c r="Y25" s="203">
        <v>0</v>
      </c>
      <c r="Z25" s="203">
        <v>66.66</v>
      </c>
      <c r="AA25" s="203">
        <v>24.7</v>
      </c>
      <c r="AB25" s="203">
        <v>0</v>
      </c>
      <c r="AC25" s="203">
        <v>9.7799999999999994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5.17</v>
      </c>
      <c r="AJ25" s="203">
        <v>0</v>
      </c>
      <c r="AK25" s="203">
        <v>66.75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2.85</v>
      </c>
      <c r="L26" s="203">
        <v>417.91</v>
      </c>
      <c r="M26" s="203">
        <v>13.36</v>
      </c>
      <c r="N26" s="203">
        <v>35.06</v>
      </c>
      <c r="O26" s="203">
        <v>0</v>
      </c>
      <c r="P26" s="203">
        <v>32.5</v>
      </c>
      <c r="Q26" s="203">
        <v>6.47</v>
      </c>
      <c r="R26" s="203">
        <v>12.59</v>
      </c>
      <c r="S26" s="203">
        <v>7.84</v>
      </c>
      <c r="T26" s="203">
        <v>0</v>
      </c>
      <c r="U26" s="203">
        <v>48.42</v>
      </c>
      <c r="V26" s="203">
        <v>6.15</v>
      </c>
      <c r="W26" s="203">
        <v>10.33</v>
      </c>
      <c r="X26" s="203">
        <v>43.79</v>
      </c>
      <c r="Y26" s="203">
        <v>0</v>
      </c>
      <c r="Z26" s="203">
        <v>66.66</v>
      </c>
      <c r="AA26" s="203">
        <v>24.7</v>
      </c>
      <c r="AB26" s="203">
        <v>0</v>
      </c>
      <c r="AC26" s="203">
        <v>9.7799999999999994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5.72</v>
      </c>
      <c r="AJ26" s="203">
        <v>0</v>
      </c>
      <c r="AK26" s="203">
        <v>66.75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2.85</v>
      </c>
      <c r="L27" s="203">
        <v>417.65</v>
      </c>
      <c r="M27" s="203">
        <v>13.36</v>
      </c>
      <c r="N27" s="203">
        <v>35.06</v>
      </c>
      <c r="O27" s="203">
        <v>0</v>
      </c>
      <c r="P27" s="203">
        <v>32.5</v>
      </c>
      <c r="Q27" s="203">
        <v>6.47</v>
      </c>
      <c r="R27" s="203">
        <v>12.59</v>
      </c>
      <c r="S27" s="203">
        <v>7.84</v>
      </c>
      <c r="T27" s="203">
        <v>0</v>
      </c>
      <c r="U27" s="203">
        <v>48.42</v>
      </c>
      <c r="V27" s="203">
        <v>6.15</v>
      </c>
      <c r="W27" s="203">
        <v>10.33</v>
      </c>
      <c r="X27" s="203">
        <v>43.79</v>
      </c>
      <c r="Y27" s="203">
        <v>0</v>
      </c>
      <c r="Z27" s="203">
        <v>66.66</v>
      </c>
      <c r="AA27" s="203">
        <v>24.7</v>
      </c>
      <c r="AB27" s="203">
        <v>0</v>
      </c>
      <c r="AC27" s="203">
        <v>9.7799999999999994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5.72</v>
      </c>
      <c r="AJ27" s="203">
        <v>0</v>
      </c>
      <c r="AK27" s="203">
        <v>66.75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2.85</v>
      </c>
      <c r="L28" s="203">
        <v>417.94</v>
      </c>
      <c r="M28" s="203">
        <v>13.36</v>
      </c>
      <c r="N28" s="203">
        <v>35.06</v>
      </c>
      <c r="O28" s="203">
        <v>0</v>
      </c>
      <c r="P28" s="203">
        <v>32.5</v>
      </c>
      <c r="Q28" s="203">
        <v>6.47</v>
      </c>
      <c r="R28" s="203">
        <v>12.59</v>
      </c>
      <c r="S28" s="203">
        <v>7.84</v>
      </c>
      <c r="T28" s="203">
        <v>0</v>
      </c>
      <c r="U28" s="203">
        <v>48.42</v>
      </c>
      <c r="V28" s="203">
        <v>6.15</v>
      </c>
      <c r="W28" s="203">
        <v>10.33</v>
      </c>
      <c r="X28" s="203">
        <v>43.79</v>
      </c>
      <c r="Y28" s="203">
        <v>0</v>
      </c>
      <c r="Z28" s="203">
        <v>66.66</v>
      </c>
      <c r="AA28" s="203">
        <v>24.7</v>
      </c>
      <c r="AB28" s="203">
        <v>0</v>
      </c>
      <c r="AC28" s="203">
        <v>9.7799999999999994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5.72</v>
      </c>
      <c r="AJ28" s="203">
        <v>0</v>
      </c>
      <c r="AK28" s="203">
        <v>66.75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9.2899999999999991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2.85</v>
      </c>
      <c r="L29" s="203">
        <v>417.37</v>
      </c>
      <c r="M29" s="203">
        <v>13.36</v>
      </c>
      <c r="N29" s="203">
        <v>35.06</v>
      </c>
      <c r="O29" s="203">
        <v>0</v>
      </c>
      <c r="P29" s="203">
        <v>32.5</v>
      </c>
      <c r="Q29" s="203">
        <v>6.47</v>
      </c>
      <c r="R29" s="203">
        <v>12.59</v>
      </c>
      <c r="S29" s="203">
        <v>7.84</v>
      </c>
      <c r="T29" s="203">
        <v>0</v>
      </c>
      <c r="U29" s="203">
        <v>48.42</v>
      </c>
      <c r="V29" s="203">
        <v>6.15</v>
      </c>
      <c r="W29" s="203">
        <v>10.33</v>
      </c>
      <c r="X29" s="203">
        <v>43.79</v>
      </c>
      <c r="Y29" s="203">
        <v>0</v>
      </c>
      <c r="Z29" s="203">
        <v>66.66</v>
      </c>
      <c r="AA29" s="203">
        <v>24.7</v>
      </c>
      <c r="AB29" s="203">
        <v>0</v>
      </c>
      <c r="AC29" s="203">
        <v>9.7799999999999994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5.72</v>
      </c>
      <c r="AJ29" s="203">
        <v>0</v>
      </c>
      <c r="AK29" s="203">
        <v>66.75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14.59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2.85</v>
      </c>
      <c r="L30" s="203">
        <v>417.68</v>
      </c>
      <c r="M30" s="203">
        <v>13.36</v>
      </c>
      <c r="N30" s="203">
        <v>35.06</v>
      </c>
      <c r="O30" s="203">
        <v>0</v>
      </c>
      <c r="P30" s="203">
        <v>32.5</v>
      </c>
      <c r="Q30" s="203">
        <v>6.47</v>
      </c>
      <c r="R30" s="203">
        <v>12.59</v>
      </c>
      <c r="S30" s="203">
        <v>7.84</v>
      </c>
      <c r="T30" s="203">
        <v>0</v>
      </c>
      <c r="U30" s="203">
        <v>48.42</v>
      </c>
      <c r="V30" s="203">
        <v>6.15</v>
      </c>
      <c r="W30" s="203">
        <v>10.33</v>
      </c>
      <c r="X30" s="203">
        <v>43.79</v>
      </c>
      <c r="Y30" s="203">
        <v>0</v>
      </c>
      <c r="Z30" s="203">
        <v>66.66</v>
      </c>
      <c r="AA30" s="203">
        <v>24.7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7</v>
      </c>
      <c r="AJ30" s="203">
        <v>0</v>
      </c>
      <c r="AK30" s="203">
        <v>66.75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19.2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2.85</v>
      </c>
      <c r="L31" s="203">
        <v>417.96</v>
      </c>
      <c r="M31" s="203">
        <v>13.36</v>
      </c>
      <c r="N31" s="203">
        <v>35.06</v>
      </c>
      <c r="O31" s="203">
        <v>0</v>
      </c>
      <c r="P31" s="203">
        <v>32.5</v>
      </c>
      <c r="Q31" s="203">
        <v>6.47</v>
      </c>
      <c r="R31" s="203">
        <v>12.59</v>
      </c>
      <c r="S31" s="203">
        <v>7.84</v>
      </c>
      <c r="T31" s="203">
        <v>0</v>
      </c>
      <c r="U31" s="203">
        <v>48.42</v>
      </c>
      <c r="V31" s="203">
        <v>6.15</v>
      </c>
      <c r="W31" s="203">
        <v>10.33</v>
      </c>
      <c r="X31" s="203">
        <v>43.79</v>
      </c>
      <c r="Y31" s="203">
        <v>0</v>
      </c>
      <c r="Z31" s="203">
        <v>66.66</v>
      </c>
      <c r="AA31" s="203">
        <v>24.7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7</v>
      </c>
      <c r="AJ31" s="203">
        <v>0</v>
      </c>
      <c r="AK31" s="203">
        <v>66.75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2.85</v>
      </c>
      <c r="L32" s="203">
        <v>417.87</v>
      </c>
      <c r="M32" s="203">
        <v>13.36</v>
      </c>
      <c r="N32" s="203">
        <v>35.06</v>
      </c>
      <c r="O32" s="203">
        <v>0</v>
      </c>
      <c r="P32" s="203">
        <v>32.5</v>
      </c>
      <c r="Q32" s="203">
        <v>6.47</v>
      </c>
      <c r="R32" s="203">
        <v>12.59</v>
      </c>
      <c r="S32" s="203">
        <v>7.84</v>
      </c>
      <c r="T32" s="203">
        <v>0</v>
      </c>
      <c r="U32" s="203">
        <v>48.42</v>
      </c>
      <c r="V32" s="203">
        <v>6.15</v>
      </c>
      <c r="W32" s="203">
        <v>10.33</v>
      </c>
      <c r="X32" s="203">
        <v>43.79</v>
      </c>
      <c r="Y32" s="203">
        <v>0</v>
      </c>
      <c r="Z32" s="203">
        <v>66.66</v>
      </c>
      <c r="AA32" s="203">
        <v>24.7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7</v>
      </c>
      <c r="AJ32" s="203">
        <v>0</v>
      </c>
      <c r="AK32" s="203">
        <v>66.75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2.85</v>
      </c>
      <c r="L33" s="203">
        <v>417.85</v>
      </c>
      <c r="M33" s="203">
        <v>13.36</v>
      </c>
      <c r="N33" s="203">
        <v>35.06</v>
      </c>
      <c r="O33" s="203">
        <v>0</v>
      </c>
      <c r="P33" s="203">
        <v>32.5</v>
      </c>
      <c r="Q33" s="203">
        <v>6.47</v>
      </c>
      <c r="R33" s="203">
        <v>12.59</v>
      </c>
      <c r="S33" s="203">
        <v>7.84</v>
      </c>
      <c r="T33" s="203">
        <v>0</v>
      </c>
      <c r="U33" s="203">
        <v>48.42</v>
      </c>
      <c r="V33" s="203">
        <v>6.15</v>
      </c>
      <c r="W33" s="203">
        <v>10.33</v>
      </c>
      <c r="X33" s="203">
        <v>43.79</v>
      </c>
      <c r="Y33" s="203">
        <v>0</v>
      </c>
      <c r="Z33" s="203">
        <v>66.66</v>
      </c>
      <c r="AA33" s="203">
        <v>24.7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7</v>
      </c>
      <c r="AJ33" s="203">
        <v>0</v>
      </c>
      <c r="AK33" s="203">
        <v>66.75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2.85</v>
      </c>
      <c r="L34" s="203">
        <v>417.49</v>
      </c>
      <c r="M34" s="203">
        <v>13.36</v>
      </c>
      <c r="N34" s="203">
        <v>35.06</v>
      </c>
      <c r="O34" s="203">
        <v>0</v>
      </c>
      <c r="P34" s="203">
        <v>32.5</v>
      </c>
      <c r="Q34" s="203">
        <v>6.47</v>
      </c>
      <c r="R34" s="203">
        <v>12.59</v>
      </c>
      <c r="S34" s="203">
        <v>7.84</v>
      </c>
      <c r="T34" s="203">
        <v>0</v>
      </c>
      <c r="U34" s="203">
        <v>48.42</v>
      </c>
      <c r="V34" s="203">
        <v>6.15</v>
      </c>
      <c r="W34" s="203">
        <v>10.33</v>
      </c>
      <c r="X34" s="203">
        <v>43.79</v>
      </c>
      <c r="Y34" s="203">
        <v>0</v>
      </c>
      <c r="Z34" s="203">
        <v>66.66</v>
      </c>
      <c r="AA34" s="203">
        <v>24.7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7</v>
      </c>
      <c r="AJ34" s="203">
        <v>0</v>
      </c>
      <c r="AK34" s="203">
        <v>66.75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2.85</v>
      </c>
      <c r="L35" s="203">
        <v>417.9</v>
      </c>
      <c r="M35" s="203">
        <v>13.36</v>
      </c>
      <c r="N35" s="203">
        <v>35.06</v>
      </c>
      <c r="O35" s="203">
        <v>0</v>
      </c>
      <c r="P35" s="203">
        <v>32.5</v>
      </c>
      <c r="Q35" s="203">
        <v>6.47</v>
      </c>
      <c r="R35" s="203">
        <v>12.59</v>
      </c>
      <c r="S35" s="203">
        <v>7.84</v>
      </c>
      <c r="T35" s="203">
        <v>0</v>
      </c>
      <c r="U35" s="203">
        <v>48.42</v>
      </c>
      <c r="V35" s="203">
        <v>6.15</v>
      </c>
      <c r="W35" s="203">
        <v>10.33</v>
      </c>
      <c r="X35" s="203">
        <v>43.79</v>
      </c>
      <c r="Y35" s="203">
        <v>0</v>
      </c>
      <c r="Z35" s="203">
        <v>66.66</v>
      </c>
      <c r="AA35" s="203">
        <v>24.7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7</v>
      </c>
      <c r="AJ35" s="203">
        <v>0</v>
      </c>
      <c r="AK35" s="203">
        <v>66.75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2.85</v>
      </c>
      <c r="L36" s="203">
        <v>417.95</v>
      </c>
      <c r="M36" s="203">
        <v>13.36</v>
      </c>
      <c r="N36" s="203">
        <v>35.06</v>
      </c>
      <c r="O36" s="203">
        <v>0</v>
      </c>
      <c r="P36" s="203">
        <v>32.5</v>
      </c>
      <c r="Q36" s="203">
        <v>6.47</v>
      </c>
      <c r="R36" s="203">
        <v>12.59</v>
      </c>
      <c r="S36" s="203">
        <v>7.84</v>
      </c>
      <c r="T36" s="203">
        <v>0</v>
      </c>
      <c r="U36" s="203">
        <v>48.42</v>
      </c>
      <c r="V36" s="203">
        <v>6.15</v>
      </c>
      <c r="W36" s="203">
        <v>10.33</v>
      </c>
      <c r="X36" s="203">
        <v>43.79</v>
      </c>
      <c r="Y36" s="203">
        <v>0</v>
      </c>
      <c r="Z36" s="203">
        <v>66.66</v>
      </c>
      <c r="AA36" s="203">
        <v>24.7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7</v>
      </c>
      <c r="AJ36" s="203">
        <v>0</v>
      </c>
      <c r="AK36" s="203">
        <v>66.75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2.85</v>
      </c>
      <c r="L37" s="203">
        <v>336.94</v>
      </c>
      <c r="M37" s="203">
        <v>13.36</v>
      </c>
      <c r="N37" s="203">
        <v>35.06</v>
      </c>
      <c r="O37" s="203">
        <v>0</v>
      </c>
      <c r="P37" s="203">
        <v>32.5</v>
      </c>
      <c r="Q37" s="203">
        <v>6.47</v>
      </c>
      <c r="R37" s="203">
        <v>12.59</v>
      </c>
      <c r="S37" s="203">
        <v>7.84</v>
      </c>
      <c r="T37" s="203">
        <v>0</v>
      </c>
      <c r="U37" s="203">
        <v>48.42</v>
      </c>
      <c r="V37" s="203">
        <v>6.15</v>
      </c>
      <c r="W37" s="203">
        <v>10.33</v>
      </c>
      <c r="X37" s="203">
        <v>43.79</v>
      </c>
      <c r="Y37" s="203">
        <v>0</v>
      </c>
      <c r="Z37" s="203">
        <v>66.66</v>
      </c>
      <c r="AA37" s="203">
        <v>24.7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7</v>
      </c>
      <c r="AJ37" s="203">
        <v>0</v>
      </c>
      <c r="AK37" s="203">
        <v>66.75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245.75</v>
      </c>
      <c r="M38" s="203">
        <v>13.36</v>
      </c>
      <c r="N38" s="203">
        <v>35.06</v>
      </c>
      <c r="O38" s="203">
        <v>0</v>
      </c>
      <c r="P38" s="203">
        <v>32.5</v>
      </c>
      <c r="Q38" s="203">
        <v>1.93</v>
      </c>
      <c r="R38" s="203">
        <v>5.8</v>
      </c>
      <c r="S38" s="203">
        <v>3.87</v>
      </c>
      <c r="T38" s="203">
        <v>0</v>
      </c>
      <c r="U38" s="203">
        <v>48.42</v>
      </c>
      <c r="V38" s="203">
        <v>6.15</v>
      </c>
      <c r="W38" s="203">
        <v>10.33</v>
      </c>
      <c r="X38" s="203">
        <v>43.79</v>
      </c>
      <c r="Y38" s="203">
        <v>0</v>
      </c>
      <c r="Z38" s="203">
        <v>66.66</v>
      </c>
      <c r="AA38" s="203">
        <v>24.7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7</v>
      </c>
      <c r="AJ38" s="203">
        <v>0</v>
      </c>
      <c r="AK38" s="203">
        <v>66.75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245.75</v>
      </c>
      <c r="M39" s="203">
        <v>13.36</v>
      </c>
      <c r="N39" s="203">
        <v>35.06</v>
      </c>
      <c r="O39" s="203">
        <v>0</v>
      </c>
      <c r="P39" s="203">
        <v>32.5</v>
      </c>
      <c r="Q39" s="203">
        <v>1.93</v>
      </c>
      <c r="R39" s="203">
        <v>5.8</v>
      </c>
      <c r="S39" s="203">
        <v>3.87</v>
      </c>
      <c r="T39" s="203">
        <v>0</v>
      </c>
      <c r="U39" s="203">
        <v>48.42</v>
      </c>
      <c r="V39" s="203">
        <v>6.15</v>
      </c>
      <c r="W39" s="203">
        <v>10.33</v>
      </c>
      <c r="X39" s="203">
        <v>43.79</v>
      </c>
      <c r="Y39" s="203">
        <v>0</v>
      </c>
      <c r="Z39" s="203">
        <v>66.66</v>
      </c>
      <c r="AA39" s="203">
        <v>24.7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7</v>
      </c>
      <c r="AJ39" s="203">
        <v>0</v>
      </c>
      <c r="AK39" s="203">
        <v>66.75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245.75</v>
      </c>
      <c r="M40" s="203">
        <v>13.36</v>
      </c>
      <c r="N40" s="203">
        <v>35.06</v>
      </c>
      <c r="O40" s="203">
        <v>0</v>
      </c>
      <c r="P40" s="203">
        <v>32.5</v>
      </c>
      <c r="Q40" s="203">
        <v>1.93</v>
      </c>
      <c r="R40" s="203">
        <v>5.8</v>
      </c>
      <c r="S40" s="203">
        <v>3.87</v>
      </c>
      <c r="T40" s="203">
        <v>0</v>
      </c>
      <c r="U40" s="203">
        <v>48.42</v>
      </c>
      <c r="V40" s="203">
        <v>6.15</v>
      </c>
      <c r="W40" s="203">
        <v>10.33</v>
      </c>
      <c r="X40" s="203">
        <v>43.79</v>
      </c>
      <c r="Y40" s="203">
        <v>0</v>
      </c>
      <c r="Z40" s="203">
        <v>66.66</v>
      </c>
      <c r="AA40" s="203">
        <v>24.7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7</v>
      </c>
      <c r="AJ40" s="203">
        <v>0</v>
      </c>
      <c r="AK40" s="203">
        <v>66.75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245.75</v>
      </c>
      <c r="M41" s="203">
        <v>13.36</v>
      </c>
      <c r="N41" s="203">
        <v>35.06</v>
      </c>
      <c r="O41" s="203">
        <v>0</v>
      </c>
      <c r="P41" s="203">
        <v>32.5</v>
      </c>
      <c r="Q41" s="203">
        <v>1.93</v>
      </c>
      <c r="R41" s="203">
        <v>5.8</v>
      </c>
      <c r="S41" s="203">
        <v>3.87</v>
      </c>
      <c r="T41" s="203">
        <v>0</v>
      </c>
      <c r="U41" s="203">
        <v>48.42</v>
      </c>
      <c r="V41" s="203">
        <v>6.15</v>
      </c>
      <c r="W41" s="203">
        <v>10.33</v>
      </c>
      <c r="X41" s="203">
        <v>43.79</v>
      </c>
      <c r="Y41" s="203">
        <v>0</v>
      </c>
      <c r="Z41" s="203">
        <v>66.66</v>
      </c>
      <c r="AA41" s="203">
        <v>24.7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7</v>
      </c>
      <c r="AJ41" s="203">
        <v>0</v>
      </c>
      <c r="AK41" s="203">
        <v>66.75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245.75</v>
      </c>
      <c r="M42" s="203">
        <v>13.36</v>
      </c>
      <c r="N42" s="203">
        <v>35.06</v>
      </c>
      <c r="O42" s="203">
        <v>0</v>
      </c>
      <c r="P42" s="203">
        <v>32.5</v>
      </c>
      <c r="Q42" s="203">
        <v>1.93</v>
      </c>
      <c r="R42" s="203">
        <v>5.8</v>
      </c>
      <c r="S42" s="203">
        <v>3.87</v>
      </c>
      <c r="T42" s="203">
        <v>0</v>
      </c>
      <c r="U42" s="203">
        <v>48.42</v>
      </c>
      <c r="V42" s="203">
        <v>6.15</v>
      </c>
      <c r="W42" s="203">
        <v>10.33</v>
      </c>
      <c r="X42" s="203">
        <v>43.79</v>
      </c>
      <c r="Y42" s="203">
        <v>0</v>
      </c>
      <c r="Z42" s="203">
        <v>66.66</v>
      </c>
      <c r="AA42" s="203">
        <v>24.7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7</v>
      </c>
      <c r="AJ42" s="203">
        <v>0</v>
      </c>
      <c r="AK42" s="203">
        <v>66.75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245.75</v>
      </c>
      <c r="M43" s="203">
        <v>13.36</v>
      </c>
      <c r="N43" s="203">
        <v>35.06</v>
      </c>
      <c r="O43" s="203">
        <v>0</v>
      </c>
      <c r="P43" s="203">
        <v>32.5</v>
      </c>
      <c r="Q43" s="203">
        <v>1.93</v>
      </c>
      <c r="R43" s="203">
        <v>5.8</v>
      </c>
      <c r="S43" s="203">
        <v>3.87</v>
      </c>
      <c r="T43" s="203">
        <v>0</v>
      </c>
      <c r="U43" s="203">
        <v>48.42</v>
      </c>
      <c r="V43" s="203">
        <v>6.15</v>
      </c>
      <c r="W43" s="203">
        <v>10.33</v>
      </c>
      <c r="X43" s="203">
        <v>43.79</v>
      </c>
      <c r="Y43" s="203">
        <v>0</v>
      </c>
      <c r="Z43" s="203">
        <v>66.66</v>
      </c>
      <c r="AA43" s="203">
        <v>24.7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7</v>
      </c>
      <c r="AJ43" s="203">
        <v>0</v>
      </c>
      <c r="AK43" s="203">
        <v>65.66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245.75</v>
      </c>
      <c r="M44" s="203">
        <v>13.36</v>
      </c>
      <c r="N44" s="203">
        <v>35.06</v>
      </c>
      <c r="O44" s="203">
        <v>0</v>
      </c>
      <c r="P44" s="203">
        <v>32.5</v>
      </c>
      <c r="Q44" s="203">
        <v>1.93</v>
      </c>
      <c r="R44" s="203">
        <v>5.8</v>
      </c>
      <c r="S44" s="203">
        <v>3.87</v>
      </c>
      <c r="T44" s="203">
        <v>0</v>
      </c>
      <c r="U44" s="203">
        <v>48.42</v>
      </c>
      <c r="V44" s="203">
        <v>1.94</v>
      </c>
      <c r="W44" s="203">
        <v>10.33</v>
      </c>
      <c r="X44" s="203">
        <v>43.79</v>
      </c>
      <c r="Y44" s="203">
        <v>0</v>
      </c>
      <c r="Z44" s="203">
        <v>66.66</v>
      </c>
      <c r="AA44" s="203">
        <v>24.7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7</v>
      </c>
      <c r="AJ44" s="203">
        <v>0</v>
      </c>
      <c r="AK44" s="203">
        <v>50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245.75</v>
      </c>
      <c r="M45" s="203">
        <v>13.36</v>
      </c>
      <c r="N45" s="203">
        <v>35.06</v>
      </c>
      <c r="O45" s="203">
        <v>0</v>
      </c>
      <c r="P45" s="203">
        <v>32.5</v>
      </c>
      <c r="Q45" s="203">
        <v>1.94</v>
      </c>
      <c r="R45" s="203">
        <v>5.8</v>
      </c>
      <c r="S45" s="203">
        <v>3.87</v>
      </c>
      <c r="T45" s="203">
        <v>0</v>
      </c>
      <c r="U45" s="203">
        <v>48.42</v>
      </c>
      <c r="V45" s="203">
        <v>6.15</v>
      </c>
      <c r="W45" s="203">
        <v>10.33</v>
      </c>
      <c r="X45" s="203">
        <v>43.79</v>
      </c>
      <c r="Y45" s="203">
        <v>0</v>
      </c>
      <c r="Z45" s="203">
        <v>66.66</v>
      </c>
      <c r="AA45" s="203">
        <v>24.7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7</v>
      </c>
      <c r="AJ45" s="203">
        <v>0</v>
      </c>
      <c r="AK45" s="203">
        <v>50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245.75</v>
      </c>
      <c r="M46" s="203">
        <v>13.36</v>
      </c>
      <c r="N46" s="203">
        <v>35.06</v>
      </c>
      <c r="O46" s="203">
        <v>0</v>
      </c>
      <c r="P46" s="203">
        <v>32.5</v>
      </c>
      <c r="Q46" s="203">
        <v>6.47</v>
      </c>
      <c r="R46" s="203">
        <v>12.59</v>
      </c>
      <c r="S46" s="203">
        <v>7.84</v>
      </c>
      <c r="T46" s="203">
        <v>0</v>
      </c>
      <c r="U46" s="203">
        <v>48.42</v>
      </c>
      <c r="V46" s="203">
        <v>6.15</v>
      </c>
      <c r="W46" s="203">
        <v>10.33</v>
      </c>
      <c r="X46" s="203">
        <v>43.79</v>
      </c>
      <c r="Y46" s="203">
        <v>0</v>
      </c>
      <c r="Z46" s="203">
        <v>66.66</v>
      </c>
      <c r="AA46" s="203">
        <v>24.7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7</v>
      </c>
      <c r="AJ46" s="203">
        <v>0</v>
      </c>
      <c r="AK46" s="203">
        <v>65.66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2.85</v>
      </c>
      <c r="L47" s="203">
        <v>245.75</v>
      </c>
      <c r="M47" s="203">
        <v>13.36</v>
      </c>
      <c r="N47" s="203">
        <v>35.06</v>
      </c>
      <c r="O47" s="203">
        <v>0</v>
      </c>
      <c r="P47" s="203">
        <v>32.5</v>
      </c>
      <c r="Q47" s="203">
        <v>6.47</v>
      </c>
      <c r="R47" s="203">
        <v>12.59</v>
      </c>
      <c r="S47" s="203">
        <v>7.84</v>
      </c>
      <c r="T47" s="203">
        <v>0</v>
      </c>
      <c r="U47" s="203">
        <v>49.09</v>
      </c>
      <c r="V47" s="203">
        <v>6.15</v>
      </c>
      <c r="W47" s="203">
        <v>10.33</v>
      </c>
      <c r="X47" s="203">
        <v>43.79</v>
      </c>
      <c r="Y47" s="203">
        <v>0</v>
      </c>
      <c r="Z47" s="203">
        <v>66.66</v>
      </c>
      <c r="AA47" s="203">
        <v>24.7</v>
      </c>
      <c r="AB47" s="203">
        <v>0</v>
      </c>
      <c r="AC47" s="203">
        <v>8.3000000000000007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4.57</v>
      </c>
      <c r="AJ47" s="203">
        <v>0</v>
      </c>
      <c r="AK47" s="203">
        <v>65.66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2.85</v>
      </c>
      <c r="L48" s="203">
        <v>245.75</v>
      </c>
      <c r="M48" s="203">
        <v>13.36</v>
      </c>
      <c r="N48" s="203">
        <v>35.06</v>
      </c>
      <c r="O48" s="203">
        <v>0</v>
      </c>
      <c r="P48" s="203">
        <v>32.5</v>
      </c>
      <c r="Q48" s="203">
        <v>6.47</v>
      </c>
      <c r="R48" s="203">
        <v>12.59</v>
      </c>
      <c r="S48" s="203">
        <v>7.84</v>
      </c>
      <c r="T48" s="203">
        <v>0</v>
      </c>
      <c r="U48" s="203">
        <v>49.09</v>
      </c>
      <c r="V48" s="203">
        <v>6.15</v>
      </c>
      <c r="W48" s="203">
        <v>10.33</v>
      </c>
      <c r="X48" s="203">
        <v>43.79</v>
      </c>
      <c r="Y48" s="203">
        <v>0</v>
      </c>
      <c r="Z48" s="203">
        <v>66.66</v>
      </c>
      <c r="AA48" s="203">
        <v>24.7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7</v>
      </c>
      <c r="AJ48" s="203">
        <v>0</v>
      </c>
      <c r="AK48" s="203">
        <v>65.66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2.85</v>
      </c>
      <c r="L49" s="203">
        <v>245.74</v>
      </c>
      <c r="M49" s="203">
        <v>13.36</v>
      </c>
      <c r="N49" s="203">
        <v>35.06</v>
      </c>
      <c r="O49" s="203">
        <v>0</v>
      </c>
      <c r="P49" s="203">
        <v>32.5</v>
      </c>
      <c r="Q49" s="203">
        <v>6.47</v>
      </c>
      <c r="R49" s="203">
        <v>12.59</v>
      </c>
      <c r="S49" s="203">
        <v>7.84</v>
      </c>
      <c r="T49" s="203">
        <v>0</v>
      </c>
      <c r="U49" s="203">
        <v>49.76</v>
      </c>
      <c r="V49" s="203">
        <v>6.15</v>
      </c>
      <c r="W49" s="203">
        <v>10.33</v>
      </c>
      <c r="X49" s="203">
        <v>43.79</v>
      </c>
      <c r="Y49" s="203">
        <v>0</v>
      </c>
      <c r="Z49" s="203">
        <v>66.66</v>
      </c>
      <c r="AA49" s="203">
        <v>24.7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7</v>
      </c>
      <c r="AJ49" s="203">
        <v>0</v>
      </c>
      <c r="AK49" s="203">
        <v>65.66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2.85</v>
      </c>
      <c r="L50" s="203">
        <v>245.74</v>
      </c>
      <c r="M50" s="203">
        <v>13.36</v>
      </c>
      <c r="N50" s="203">
        <v>35.06</v>
      </c>
      <c r="O50" s="203">
        <v>0</v>
      </c>
      <c r="P50" s="203">
        <v>32.5</v>
      </c>
      <c r="Q50" s="203">
        <v>6.47</v>
      </c>
      <c r="R50" s="203">
        <v>12.58</v>
      </c>
      <c r="S50" s="203">
        <v>7.84</v>
      </c>
      <c r="T50" s="203">
        <v>0</v>
      </c>
      <c r="U50" s="203">
        <v>49.76</v>
      </c>
      <c r="V50" s="203">
        <v>6.15</v>
      </c>
      <c r="W50" s="203">
        <v>10.33</v>
      </c>
      <c r="X50" s="203">
        <v>43.79</v>
      </c>
      <c r="Y50" s="203">
        <v>0</v>
      </c>
      <c r="Z50" s="203">
        <v>66.66</v>
      </c>
      <c r="AA50" s="203">
        <v>24.7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7</v>
      </c>
      <c r="AJ50" s="203">
        <v>0</v>
      </c>
      <c r="AK50" s="203">
        <v>65.66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2.85</v>
      </c>
      <c r="L51" s="203">
        <v>245.74</v>
      </c>
      <c r="M51" s="203">
        <v>13.36</v>
      </c>
      <c r="N51" s="203">
        <v>35.06</v>
      </c>
      <c r="O51" s="203">
        <v>0</v>
      </c>
      <c r="P51" s="203">
        <v>32.5</v>
      </c>
      <c r="Q51" s="203">
        <v>6.48</v>
      </c>
      <c r="R51" s="203">
        <v>12.59</v>
      </c>
      <c r="S51" s="203">
        <v>8.1</v>
      </c>
      <c r="T51" s="203">
        <v>0</v>
      </c>
      <c r="U51" s="203">
        <v>49.76</v>
      </c>
      <c r="V51" s="203">
        <v>6.15</v>
      </c>
      <c r="W51" s="203">
        <v>10.33</v>
      </c>
      <c r="X51" s="203">
        <v>43.79</v>
      </c>
      <c r="Y51" s="203">
        <v>0</v>
      </c>
      <c r="Z51" s="203">
        <v>66.66</v>
      </c>
      <c r="AA51" s="203">
        <v>24.7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7</v>
      </c>
      <c r="AJ51" s="203">
        <v>0</v>
      </c>
      <c r="AK51" s="203">
        <v>67.92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2.85</v>
      </c>
      <c r="L52" s="203">
        <v>245.74</v>
      </c>
      <c r="M52" s="203">
        <v>13.36</v>
      </c>
      <c r="N52" s="203">
        <v>35.06</v>
      </c>
      <c r="O52" s="203">
        <v>0</v>
      </c>
      <c r="P52" s="203">
        <v>32.5</v>
      </c>
      <c r="Q52" s="203">
        <v>6.47</v>
      </c>
      <c r="R52" s="203">
        <v>12.58</v>
      </c>
      <c r="S52" s="203">
        <v>7.84</v>
      </c>
      <c r="T52" s="203">
        <v>0</v>
      </c>
      <c r="U52" s="203">
        <v>49.76</v>
      </c>
      <c r="V52" s="203">
        <v>6.15</v>
      </c>
      <c r="W52" s="203">
        <v>10.33</v>
      </c>
      <c r="X52" s="203">
        <v>43.79</v>
      </c>
      <c r="Y52" s="203">
        <v>0</v>
      </c>
      <c r="Z52" s="203">
        <v>66.66</v>
      </c>
      <c r="AA52" s="203">
        <v>24.7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7</v>
      </c>
      <c r="AJ52" s="203">
        <v>0</v>
      </c>
      <c r="AK52" s="203">
        <v>65.66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245.75</v>
      </c>
      <c r="M53" s="203">
        <v>13.36</v>
      </c>
      <c r="N53" s="203">
        <v>35.06</v>
      </c>
      <c r="O53" s="203">
        <v>0</v>
      </c>
      <c r="P53" s="203">
        <v>32.5</v>
      </c>
      <c r="Q53" s="203">
        <v>6.47</v>
      </c>
      <c r="R53" s="203">
        <v>12.59</v>
      </c>
      <c r="S53" s="203">
        <v>7.84</v>
      </c>
      <c r="T53" s="203">
        <v>0</v>
      </c>
      <c r="U53" s="203">
        <v>49.76</v>
      </c>
      <c r="V53" s="203">
        <v>6.15</v>
      </c>
      <c r="W53" s="203">
        <v>10.33</v>
      </c>
      <c r="X53" s="203">
        <v>43.79</v>
      </c>
      <c r="Y53" s="203">
        <v>0</v>
      </c>
      <c r="Z53" s="203">
        <v>66.66</v>
      </c>
      <c r="AA53" s="203">
        <v>24.7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7</v>
      </c>
      <c r="AJ53" s="203">
        <v>0</v>
      </c>
      <c r="AK53" s="203">
        <v>65.66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245.75</v>
      </c>
      <c r="M54" s="203">
        <v>13.36</v>
      </c>
      <c r="N54" s="203">
        <v>35.06</v>
      </c>
      <c r="O54" s="203">
        <v>0</v>
      </c>
      <c r="P54" s="203">
        <v>32.5</v>
      </c>
      <c r="Q54" s="203">
        <v>6.47</v>
      </c>
      <c r="R54" s="203">
        <v>12.58</v>
      </c>
      <c r="S54" s="203">
        <v>7.84</v>
      </c>
      <c r="T54" s="203">
        <v>0</v>
      </c>
      <c r="U54" s="203">
        <v>49.76</v>
      </c>
      <c r="V54" s="203">
        <v>6.15</v>
      </c>
      <c r="W54" s="203">
        <v>10.33</v>
      </c>
      <c r="X54" s="203">
        <v>43.79</v>
      </c>
      <c r="Y54" s="203">
        <v>0</v>
      </c>
      <c r="Z54" s="203">
        <v>66.66</v>
      </c>
      <c r="AA54" s="203">
        <v>24.7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7</v>
      </c>
      <c r="AJ54" s="203">
        <v>0</v>
      </c>
      <c r="AK54" s="203">
        <v>65.66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245.75</v>
      </c>
      <c r="M55" s="203">
        <v>13.36</v>
      </c>
      <c r="N55" s="203">
        <v>35.06</v>
      </c>
      <c r="O55" s="203">
        <v>0</v>
      </c>
      <c r="P55" s="203">
        <v>32.5</v>
      </c>
      <c r="Q55" s="203">
        <v>1.94</v>
      </c>
      <c r="R55" s="203">
        <v>5.81</v>
      </c>
      <c r="S55" s="203">
        <v>3.87</v>
      </c>
      <c r="T55" s="203">
        <v>0</v>
      </c>
      <c r="U55" s="203">
        <v>50.59</v>
      </c>
      <c r="V55" s="203">
        <v>1.93</v>
      </c>
      <c r="W55" s="203">
        <v>10.33</v>
      </c>
      <c r="X55" s="203">
        <v>43.79</v>
      </c>
      <c r="Y55" s="203">
        <v>0</v>
      </c>
      <c r="Z55" s="203">
        <v>66.66</v>
      </c>
      <c r="AA55" s="203">
        <v>24.68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7</v>
      </c>
      <c r="AJ55" s="203">
        <v>0</v>
      </c>
      <c r="AK55" s="203">
        <v>50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245.75</v>
      </c>
      <c r="M56" s="203">
        <v>13.36</v>
      </c>
      <c r="N56" s="203">
        <v>35.06</v>
      </c>
      <c r="O56" s="203">
        <v>0</v>
      </c>
      <c r="P56" s="203">
        <v>32.5</v>
      </c>
      <c r="Q56" s="203">
        <v>1.94</v>
      </c>
      <c r="R56" s="203">
        <v>5.81</v>
      </c>
      <c r="S56" s="203">
        <v>3.87</v>
      </c>
      <c r="T56" s="203">
        <v>0</v>
      </c>
      <c r="U56" s="203">
        <v>50.59</v>
      </c>
      <c r="V56" s="203">
        <v>1.93</v>
      </c>
      <c r="W56" s="203">
        <v>10.33</v>
      </c>
      <c r="X56" s="203">
        <v>43.79</v>
      </c>
      <c r="Y56" s="203">
        <v>0</v>
      </c>
      <c r="Z56" s="203">
        <v>66.66</v>
      </c>
      <c r="AA56" s="203">
        <v>24.68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7</v>
      </c>
      <c r="AJ56" s="203">
        <v>0</v>
      </c>
      <c r="AK56" s="203">
        <v>49.43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245.75</v>
      </c>
      <c r="M57" s="203">
        <v>13.36</v>
      </c>
      <c r="N57" s="203">
        <v>35.06</v>
      </c>
      <c r="O57" s="203">
        <v>0</v>
      </c>
      <c r="P57" s="203">
        <v>32.5</v>
      </c>
      <c r="Q57" s="203">
        <v>1.94</v>
      </c>
      <c r="R57" s="203">
        <v>5.8</v>
      </c>
      <c r="S57" s="203">
        <v>3.87</v>
      </c>
      <c r="T57" s="203">
        <v>0</v>
      </c>
      <c r="U57" s="203">
        <v>50.59</v>
      </c>
      <c r="V57" s="203">
        <v>6.15</v>
      </c>
      <c r="W57" s="203">
        <v>10.33</v>
      </c>
      <c r="X57" s="203">
        <v>43.79</v>
      </c>
      <c r="Y57" s="203">
        <v>0</v>
      </c>
      <c r="Z57" s="203">
        <v>66.66</v>
      </c>
      <c r="AA57" s="203">
        <v>24.7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7</v>
      </c>
      <c r="AJ57" s="203">
        <v>0</v>
      </c>
      <c r="AK57" s="203">
        <v>49.43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2.85</v>
      </c>
      <c r="L58" s="203">
        <v>245.75</v>
      </c>
      <c r="M58" s="203">
        <v>13.36</v>
      </c>
      <c r="N58" s="203">
        <v>35.06</v>
      </c>
      <c r="O58" s="203">
        <v>0</v>
      </c>
      <c r="P58" s="203">
        <v>32.5</v>
      </c>
      <c r="Q58" s="203">
        <v>6.47</v>
      </c>
      <c r="R58" s="203">
        <v>12.59</v>
      </c>
      <c r="S58" s="203">
        <v>7.84</v>
      </c>
      <c r="T58" s="203">
        <v>0</v>
      </c>
      <c r="U58" s="203">
        <v>50.59</v>
      </c>
      <c r="V58" s="203">
        <v>6.15</v>
      </c>
      <c r="W58" s="203">
        <v>10.33</v>
      </c>
      <c r="X58" s="203">
        <v>43.79</v>
      </c>
      <c r="Y58" s="203">
        <v>0</v>
      </c>
      <c r="Z58" s="203">
        <v>66.66</v>
      </c>
      <c r="AA58" s="203">
        <v>24.7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7</v>
      </c>
      <c r="AJ58" s="203">
        <v>0</v>
      </c>
      <c r="AK58" s="203">
        <v>64.56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2.85</v>
      </c>
      <c r="L59" s="203">
        <v>309.60000000000002</v>
      </c>
      <c r="M59" s="203">
        <v>13.36</v>
      </c>
      <c r="N59" s="203">
        <v>35.06</v>
      </c>
      <c r="O59" s="203">
        <v>0</v>
      </c>
      <c r="P59" s="203">
        <v>32.5</v>
      </c>
      <c r="Q59" s="203">
        <v>6.47</v>
      </c>
      <c r="R59" s="203">
        <v>12.59</v>
      </c>
      <c r="S59" s="203">
        <v>7.84</v>
      </c>
      <c r="T59" s="203">
        <v>0</v>
      </c>
      <c r="U59" s="203">
        <v>50.59</v>
      </c>
      <c r="V59" s="203">
        <v>6.15</v>
      </c>
      <c r="W59" s="203">
        <v>10.33</v>
      </c>
      <c r="X59" s="203">
        <v>43.79</v>
      </c>
      <c r="Y59" s="203">
        <v>0</v>
      </c>
      <c r="Z59" s="203">
        <v>66.66</v>
      </c>
      <c r="AA59" s="203">
        <v>24.7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7</v>
      </c>
      <c r="AJ59" s="203">
        <v>0</v>
      </c>
      <c r="AK59" s="203">
        <v>64.56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2.85</v>
      </c>
      <c r="L60" s="203">
        <v>348.3</v>
      </c>
      <c r="M60" s="203">
        <v>13.36</v>
      </c>
      <c r="N60" s="203">
        <v>35.06</v>
      </c>
      <c r="O60" s="203">
        <v>0</v>
      </c>
      <c r="P60" s="203">
        <v>32.5</v>
      </c>
      <c r="Q60" s="203">
        <v>6.47</v>
      </c>
      <c r="R60" s="203">
        <v>12.59</v>
      </c>
      <c r="S60" s="203">
        <v>7.84</v>
      </c>
      <c r="T60" s="203">
        <v>0</v>
      </c>
      <c r="U60" s="203">
        <v>50.59</v>
      </c>
      <c r="V60" s="203">
        <v>6.15</v>
      </c>
      <c r="W60" s="203">
        <v>10.33</v>
      </c>
      <c r="X60" s="203">
        <v>43.79</v>
      </c>
      <c r="Y60" s="203">
        <v>0</v>
      </c>
      <c r="Z60" s="203">
        <v>66.66</v>
      </c>
      <c r="AA60" s="203">
        <v>24.7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7</v>
      </c>
      <c r="AJ60" s="203">
        <v>0</v>
      </c>
      <c r="AK60" s="203">
        <v>64.56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2.85</v>
      </c>
      <c r="L61" s="203">
        <v>387</v>
      </c>
      <c r="M61" s="203">
        <v>13.36</v>
      </c>
      <c r="N61" s="203">
        <v>35.06</v>
      </c>
      <c r="O61" s="203">
        <v>0</v>
      </c>
      <c r="P61" s="203">
        <v>32.5</v>
      </c>
      <c r="Q61" s="203">
        <v>6.47</v>
      </c>
      <c r="R61" s="203">
        <v>12.59</v>
      </c>
      <c r="S61" s="203">
        <v>7.84</v>
      </c>
      <c r="T61" s="203">
        <v>0</v>
      </c>
      <c r="U61" s="203">
        <v>50.59</v>
      </c>
      <c r="V61" s="203">
        <v>6.15</v>
      </c>
      <c r="W61" s="203">
        <v>10.33</v>
      </c>
      <c r="X61" s="203">
        <v>43.79</v>
      </c>
      <c r="Y61" s="203">
        <v>0</v>
      </c>
      <c r="Z61" s="203">
        <v>66.66</v>
      </c>
      <c r="AA61" s="203">
        <v>24.7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7</v>
      </c>
      <c r="AJ61" s="203">
        <v>0</v>
      </c>
      <c r="AK61" s="203">
        <v>64.56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2.85</v>
      </c>
      <c r="L62" s="203">
        <v>425.7</v>
      </c>
      <c r="M62" s="203">
        <v>13.36</v>
      </c>
      <c r="N62" s="203">
        <v>35.06</v>
      </c>
      <c r="O62" s="203">
        <v>0</v>
      </c>
      <c r="P62" s="203">
        <v>32.5</v>
      </c>
      <c r="Q62" s="203">
        <v>6.47</v>
      </c>
      <c r="R62" s="203">
        <v>12.59</v>
      </c>
      <c r="S62" s="203">
        <v>7.84</v>
      </c>
      <c r="T62" s="203">
        <v>0</v>
      </c>
      <c r="U62" s="203">
        <v>50.59</v>
      </c>
      <c r="V62" s="203">
        <v>6.15</v>
      </c>
      <c r="W62" s="203">
        <v>10.33</v>
      </c>
      <c r="X62" s="203">
        <v>43.79</v>
      </c>
      <c r="Y62" s="203">
        <v>0</v>
      </c>
      <c r="Z62" s="203">
        <v>66.66</v>
      </c>
      <c r="AA62" s="203">
        <v>24.7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7</v>
      </c>
      <c r="AJ62" s="203">
        <v>0</v>
      </c>
      <c r="AK62" s="203">
        <v>64.56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2.85</v>
      </c>
      <c r="L63" s="203">
        <v>445.94</v>
      </c>
      <c r="M63" s="203">
        <v>13.36</v>
      </c>
      <c r="N63" s="203">
        <v>35.06</v>
      </c>
      <c r="O63" s="203">
        <v>0</v>
      </c>
      <c r="P63" s="203">
        <v>32.5</v>
      </c>
      <c r="Q63" s="203">
        <v>6.47</v>
      </c>
      <c r="R63" s="203">
        <v>12.59</v>
      </c>
      <c r="S63" s="203">
        <v>7.84</v>
      </c>
      <c r="T63" s="203">
        <v>0</v>
      </c>
      <c r="U63" s="203">
        <v>50.59</v>
      </c>
      <c r="V63" s="203">
        <v>6.15</v>
      </c>
      <c r="W63" s="203">
        <v>10.33</v>
      </c>
      <c r="X63" s="203">
        <v>43.79</v>
      </c>
      <c r="Y63" s="203">
        <v>0</v>
      </c>
      <c r="Z63" s="203">
        <v>66.66</v>
      </c>
      <c r="AA63" s="203">
        <v>24.7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7</v>
      </c>
      <c r="AJ63" s="203">
        <v>0</v>
      </c>
      <c r="AK63" s="203">
        <v>64.56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2.85</v>
      </c>
      <c r="L64" s="203">
        <v>445.94</v>
      </c>
      <c r="M64" s="203">
        <v>13.36</v>
      </c>
      <c r="N64" s="203">
        <v>35.06</v>
      </c>
      <c r="O64" s="203">
        <v>0</v>
      </c>
      <c r="P64" s="203">
        <v>32.5</v>
      </c>
      <c r="Q64" s="203">
        <v>6.47</v>
      </c>
      <c r="R64" s="203">
        <v>12.59</v>
      </c>
      <c r="S64" s="203">
        <v>7.84</v>
      </c>
      <c r="T64" s="203">
        <v>0</v>
      </c>
      <c r="U64" s="203">
        <v>50.59</v>
      </c>
      <c r="V64" s="203">
        <v>6.15</v>
      </c>
      <c r="W64" s="203">
        <v>10.33</v>
      </c>
      <c r="X64" s="203">
        <v>43.79</v>
      </c>
      <c r="Y64" s="203">
        <v>0</v>
      </c>
      <c r="Z64" s="203">
        <v>66.66</v>
      </c>
      <c r="AA64" s="203">
        <v>24.7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7</v>
      </c>
      <c r="AJ64" s="203">
        <v>0</v>
      </c>
      <c r="AK64" s="203">
        <v>64.56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2.85</v>
      </c>
      <c r="L65" s="203">
        <v>445.95</v>
      </c>
      <c r="M65" s="203">
        <v>13.36</v>
      </c>
      <c r="N65" s="203">
        <v>35.06</v>
      </c>
      <c r="O65" s="203">
        <v>0</v>
      </c>
      <c r="P65" s="203">
        <v>32.5</v>
      </c>
      <c r="Q65" s="203">
        <v>6.47</v>
      </c>
      <c r="R65" s="203">
        <v>12.59</v>
      </c>
      <c r="S65" s="203">
        <v>7.84</v>
      </c>
      <c r="T65" s="203">
        <v>0</v>
      </c>
      <c r="U65" s="203">
        <v>51.42</v>
      </c>
      <c r="V65" s="203">
        <v>6.15</v>
      </c>
      <c r="W65" s="203">
        <v>10.33</v>
      </c>
      <c r="X65" s="203">
        <v>43.79</v>
      </c>
      <c r="Y65" s="203">
        <v>0</v>
      </c>
      <c r="Z65" s="203">
        <v>66.66</v>
      </c>
      <c r="AA65" s="203">
        <v>24.7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7</v>
      </c>
      <c r="AJ65" s="203">
        <v>0</v>
      </c>
      <c r="AK65" s="203">
        <v>64.56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2.85</v>
      </c>
      <c r="L66" s="203">
        <v>445.95</v>
      </c>
      <c r="M66" s="203">
        <v>13.36</v>
      </c>
      <c r="N66" s="203">
        <v>35.06</v>
      </c>
      <c r="O66" s="203">
        <v>0</v>
      </c>
      <c r="P66" s="203">
        <v>32.5</v>
      </c>
      <c r="Q66" s="203">
        <v>6.47</v>
      </c>
      <c r="R66" s="203">
        <v>12.59</v>
      </c>
      <c r="S66" s="203">
        <v>7.84</v>
      </c>
      <c r="T66" s="203">
        <v>0</v>
      </c>
      <c r="U66" s="203">
        <v>51.42</v>
      </c>
      <c r="V66" s="203">
        <v>6.15</v>
      </c>
      <c r="W66" s="203">
        <v>10.33</v>
      </c>
      <c r="X66" s="203">
        <v>43.79</v>
      </c>
      <c r="Y66" s="203">
        <v>0</v>
      </c>
      <c r="Z66" s="203">
        <v>66.66</v>
      </c>
      <c r="AA66" s="203">
        <v>24.7</v>
      </c>
      <c r="AB66" s="203">
        <v>0</v>
      </c>
      <c r="AC66" s="203">
        <v>8.3000000000000007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4.57</v>
      </c>
      <c r="AJ66" s="203">
        <v>0</v>
      </c>
      <c r="AK66" s="203">
        <v>64.56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2.85</v>
      </c>
      <c r="L67" s="203">
        <v>445.95</v>
      </c>
      <c r="M67" s="203">
        <v>13.36</v>
      </c>
      <c r="N67" s="203">
        <v>35.06</v>
      </c>
      <c r="O67" s="203">
        <v>0</v>
      </c>
      <c r="P67" s="203">
        <v>32.5</v>
      </c>
      <c r="Q67" s="203">
        <v>6.47</v>
      </c>
      <c r="R67" s="203">
        <v>12.59</v>
      </c>
      <c r="S67" s="203">
        <v>7.84</v>
      </c>
      <c r="T67" s="203">
        <v>0</v>
      </c>
      <c r="U67" s="203">
        <v>51.42</v>
      </c>
      <c r="V67" s="203">
        <v>6.15</v>
      </c>
      <c r="W67" s="203">
        <v>10.33</v>
      </c>
      <c r="X67" s="203">
        <v>43.79</v>
      </c>
      <c r="Y67" s="203">
        <v>0</v>
      </c>
      <c r="Z67" s="203">
        <v>66.66</v>
      </c>
      <c r="AA67" s="203">
        <v>24.7</v>
      </c>
      <c r="AB67" s="203">
        <v>0</v>
      </c>
      <c r="AC67" s="203">
        <v>8.3000000000000007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4.66</v>
      </c>
      <c r="AJ67" s="203">
        <v>0</v>
      </c>
      <c r="AK67" s="203">
        <v>64.56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2.85</v>
      </c>
      <c r="L68" s="203">
        <v>445.95</v>
      </c>
      <c r="M68" s="203">
        <v>13.36</v>
      </c>
      <c r="N68" s="203">
        <v>35.06</v>
      </c>
      <c r="O68" s="203">
        <v>0</v>
      </c>
      <c r="P68" s="203">
        <v>32.5</v>
      </c>
      <c r="Q68" s="203">
        <v>6.47</v>
      </c>
      <c r="R68" s="203">
        <v>12.59</v>
      </c>
      <c r="S68" s="203">
        <v>7.84</v>
      </c>
      <c r="T68" s="203">
        <v>0</v>
      </c>
      <c r="U68" s="203">
        <v>51.42</v>
      </c>
      <c r="V68" s="203">
        <v>6.15</v>
      </c>
      <c r="W68" s="203">
        <v>10.33</v>
      </c>
      <c r="X68" s="203">
        <v>43.79</v>
      </c>
      <c r="Y68" s="203">
        <v>0</v>
      </c>
      <c r="Z68" s="203">
        <v>66.66</v>
      </c>
      <c r="AA68" s="203">
        <v>24.7</v>
      </c>
      <c r="AB68" s="203">
        <v>0</v>
      </c>
      <c r="AC68" s="203">
        <v>8.3000000000000007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4.8499999999999996</v>
      </c>
      <c r="AJ68" s="203">
        <v>0</v>
      </c>
      <c r="AK68" s="203">
        <v>64.56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2.85</v>
      </c>
      <c r="L69" s="203">
        <v>445.95</v>
      </c>
      <c r="M69" s="203">
        <v>13.36</v>
      </c>
      <c r="N69" s="203">
        <v>35.06</v>
      </c>
      <c r="O69" s="203">
        <v>0</v>
      </c>
      <c r="P69" s="203">
        <v>32.5</v>
      </c>
      <c r="Q69" s="203">
        <v>6.47</v>
      </c>
      <c r="R69" s="203">
        <v>12.59</v>
      </c>
      <c r="S69" s="203">
        <v>7.84</v>
      </c>
      <c r="T69" s="203">
        <v>0</v>
      </c>
      <c r="U69" s="203">
        <v>51.42</v>
      </c>
      <c r="V69" s="203">
        <v>6.15</v>
      </c>
      <c r="W69" s="203">
        <v>10.33</v>
      </c>
      <c r="X69" s="203">
        <v>43.79</v>
      </c>
      <c r="Y69" s="203">
        <v>0</v>
      </c>
      <c r="Z69" s="203">
        <v>66.66</v>
      </c>
      <c r="AA69" s="203">
        <v>24.7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7</v>
      </c>
      <c r="AJ69" s="203">
        <v>0</v>
      </c>
      <c r="AK69" s="203">
        <v>64.56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2.85</v>
      </c>
      <c r="L70" s="203">
        <v>445.95</v>
      </c>
      <c r="M70" s="203">
        <v>13.36</v>
      </c>
      <c r="N70" s="203">
        <v>35.06</v>
      </c>
      <c r="O70" s="203">
        <v>0</v>
      </c>
      <c r="P70" s="203">
        <v>32.5</v>
      </c>
      <c r="Q70" s="203">
        <v>6.47</v>
      </c>
      <c r="R70" s="203">
        <v>12.59</v>
      </c>
      <c r="S70" s="203">
        <v>7.84</v>
      </c>
      <c r="T70" s="203">
        <v>0</v>
      </c>
      <c r="U70" s="203">
        <v>51.42</v>
      </c>
      <c r="V70" s="203">
        <v>6.15</v>
      </c>
      <c r="W70" s="203">
        <v>10.33</v>
      </c>
      <c r="X70" s="203">
        <v>43.79</v>
      </c>
      <c r="Y70" s="203">
        <v>0</v>
      </c>
      <c r="Z70" s="203">
        <v>66.66</v>
      </c>
      <c r="AA70" s="203">
        <v>24.7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7</v>
      </c>
      <c r="AJ70" s="203">
        <v>0</v>
      </c>
      <c r="AK70" s="203">
        <v>64.56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2.85</v>
      </c>
      <c r="L71" s="203">
        <v>445.95</v>
      </c>
      <c r="M71" s="203">
        <v>13.36</v>
      </c>
      <c r="N71" s="203">
        <v>35.06</v>
      </c>
      <c r="O71" s="203">
        <v>0</v>
      </c>
      <c r="P71" s="203">
        <v>32.5</v>
      </c>
      <c r="Q71" s="203">
        <v>6.47</v>
      </c>
      <c r="R71" s="203">
        <v>12.59</v>
      </c>
      <c r="S71" s="203">
        <v>7.84</v>
      </c>
      <c r="T71" s="203">
        <v>0</v>
      </c>
      <c r="U71" s="203">
        <v>51.42</v>
      </c>
      <c r="V71" s="203">
        <v>6.15</v>
      </c>
      <c r="W71" s="203">
        <v>10.33</v>
      </c>
      <c r="X71" s="203">
        <v>43.79</v>
      </c>
      <c r="Y71" s="203">
        <v>0</v>
      </c>
      <c r="Z71" s="203">
        <v>66.66</v>
      </c>
      <c r="AA71" s="203">
        <v>24.7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7</v>
      </c>
      <c r="AJ71" s="203">
        <v>0</v>
      </c>
      <c r="AK71" s="203">
        <v>64.16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2.85</v>
      </c>
      <c r="L72" s="203">
        <v>445.95</v>
      </c>
      <c r="M72" s="203">
        <v>13.36</v>
      </c>
      <c r="N72" s="203">
        <v>35.06</v>
      </c>
      <c r="O72" s="203">
        <v>0</v>
      </c>
      <c r="P72" s="203">
        <v>32.5</v>
      </c>
      <c r="Q72" s="203">
        <v>6.47</v>
      </c>
      <c r="R72" s="203">
        <v>12.59</v>
      </c>
      <c r="S72" s="203">
        <v>7.84</v>
      </c>
      <c r="T72" s="203">
        <v>0</v>
      </c>
      <c r="U72" s="203">
        <v>51.42</v>
      </c>
      <c r="V72" s="203">
        <v>6.15</v>
      </c>
      <c r="W72" s="203">
        <v>10.33</v>
      </c>
      <c r="X72" s="203">
        <v>43.79</v>
      </c>
      <c r="Y72" s="203">
        <v>0</v>
      </c>
      <c r="Z72" s="203">
        <v>66.66</v>
      </c>
      <c r="AA72" s="203">
        <v>24.7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7</v>
      </c>
      <c r="AJ72" s="203">
        <v>0</v>
      </c>
      <c r="AK72" s="203">
        <v>64.16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21.72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2.85</v>
      </c>
      <c r="L73" s="203">
        <v>445.95</v>
      </c>
      <c r="M73" s="203">
        <v>13.36</v>
      </c>
      <c r="N73" s="203">
        <v>35.06</v>
      </c>
      <c r="O73" s="203">
        <v>0</v>
      </c>
      <c r="P73" s="203">
        <v>32.5</v>
      </c>
      <c r="Q73" s="203">
        <v>6.47</v>
      </c>
      <c r="R73" s="203">
        <v>12.59</v>
      </c>
      <c r="S73" s="203">
        <v>7.84</v>
      </c>
      <c r="T73" s="203">
        <v>0</v>
      </c>
      <c r="U73" s="203">
        <v>51.42</v>
      </c>
      <c r="V73" s="203">
        <v>6.15</v>
      </c>
      <c r="W73" s="203">
        <v>10.33</v>
      </c>
      <c r="X73" s="203">
        <v>43.79</v>
      </c>
      <c r="Y73" s="203">
        <v>0</v>
      </c>
      <c r="Z73" s="203">
        <v>66.66</v>
      </c>
      <c r="AA73" s="203">
        <v>24.7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6.76</v>
      </c>
      <c r="AJ73" s="203">
        <v>0</v>
      </c>
      <c r="AK73" s="203">
        <v>64.16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12.61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2.85</v>
      </c>
      <c r="L74" s="203">
        <v>445.95</v>
      </c>
      <c r="M74" s="203">
        <v>13.36</v>
      </c>
      <c r="N74" s="203">
        <v>35.06</v>
      </c>
      <c r="O74" s="203">
        <v>0</v>
      </c>
      <c r="P74" s="203">
        <v>32.5</v>
      </c>
      <c r="Q74" s="203">
        <v>6.47</v>
      </c>
      <c r="R74" s="203">
        <v>12.59</v>
      </c>
      <c r="S74" s="203">
        <v>7.84</v>
      </c>
      <c r="T74" s="203">
        <v>0</v>
      </c>
      <c r="U74" s="203">
        <v>51.42</v>
      </c>
      <c r="V74" s="203">
        <v>6.15</v>
      </c>
      <c r="W74" s="203">
        <v>10.33</v>
      </c>
      <c r="X74" s="203">
        <v>43.79</v>
      </c>
      <c r="Y74" s="203">
        <v>0</v>
      </c>
      <c r="Z74" s="203">
        <v>66.66</v>
      </c>
      <c r="AA74" s="203">
        <v>24.7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7</v>
      </c>
      <c r="AJ74" s="203">
        <v>0</v>
      </c>
      <c r="AK74" s="203">
        <v>64.16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8.02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2.85</v>
      </c>
      <c r="L75" s="203">
        <v>439</v>
      </c>
      <c r="M75" s="203">
        <v>13.36</v>
      </c>
      <c r="N75" s="203">
        <v>35.06</v>
      </c>
      <c r="O75" s="203">
        <v>0</v>
      </c>
      <c r="P75" s="203">
        <v>32.5</v>
      </c>
      <c r="Q75" s="203">
        <v>6.47</v>
      </c>
      <c r="R75" s="203">
        <v>12.59</v>
      </c>
      <c r="S75" s="203">
        <v>7.84</v>
      </c>
      <c r="T75" s="203">
        <v>0</v>
      </c>
      <c r="U75" s="203">
        <v>51.42</v>
      </c>
      <c r="V75" s="203">
        <v>6.15</v>
      </c>
      <c r="W75" s="203">
        <v>10.33</v>
      </c>
      <c r="X75" s="203">
        <v>43.79</v>
      </c>
      <c r="Y75" s="203">
        <v>0</v>
      </c>
      <c r="Z75" s="203">
        <v>66.66</v>
      </c>
      <c r="AA75" s="203">
        <v>24.7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7</v>
      </c>
      <c r="AJ75" s="203">
        <v>0</v>
      </c>
      <c r="AK75" s="203">
        <v>64.16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2.85</v>
      </c>
      <c r="L76" s="203">
        <v>439</v>
      </c>
      <c r="M76" s="203">
        <v>13.36</v>
      </c>
      <c r="N76" s="203">
        <v>35.06</v>
      </c>
      <c r="O76" s="203">
        <v>0</v>
      </c>
      <c r="P76" s="203">
        <v>32.5</v>
      </c>
      <c r="Q76" s="203">
        <v>6.47</v>
      </c>
      <c r="R76" s="203">
        <v>12.59</v>
      </c>
      <c r="S76" s="203">
        <v>7.84</v>
      </c>
      <c r="T76" s="203">
        <v>0</v>
      </c>
      <c r="U76" s="203">
        <v>51.42</v>
      </c>
      <c r="V76" s="203">
        <v>6.15</v>
      </c>
      <c r="W76" s="203">
        <v>10.33</v>
      </c>
      <c r="X76" s="203">
        <v>43.79</v>
      </c>
      <c r="Y76" s="203">
        <v>0</v>
      </c>
      <c r="Z76" s="203">
        <v>66.66</v>
      </c>
      <c r="AA76" s="203">
        <v>24.7</v>
      </c>
      <c r="AB76" s="203">
        <v>0</v>
      </c>
      <c r="AC76" s="203">
        <v>8.3000000000000007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4.28</v>
      </c>
      <c r="AJ76" s="203">
        <v>0</v>
      </c>
      <c r="AK76" s="203">
        <v>64.16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2.85</v>
      </c>
      <c r="L77" s="203">
        <v>439</v>
      </c>
      <c r="M77" s="203">
        <v>13.36</v>
      </c>
      <c r="N77" s="203">
        <v>35.06</v>
      </c>
      <c r="O77" s="203">
        <v>0</v>
      </c>
      <c r="P77" s="203">
        <v>32.5</v>
      </c>
      <c r="Q77" s="203">
        <v>6.47</v>
      </c>
      <c r="R77" s="203">
        <v>12.59</v>
      </c>
      <c r="S77" s="203">
        <v>7.84</v>
      </c>
      <c r="T77" s="203">
        <v>0</v>
      </c>
      <c r="U77" s="203">
        <v>51.42</v>
      </c>
      <c r="V77" s="203">
        <v>6.15</v>
      </c>
      <c r="W77" s="203">
        <v>10.33</v>
      </c>
      <c r="X77" s="203">
        <v>43.79</v>
      </c>
      <c r="Y77" s="203">
        <v>0</v>
      </c>
      <c r="Z77" s="203">
        <v>66.66</v>
      </c>
      <c r="AA77" s="203">
        <v>24.7</v>
      </c>
      <c r="AB77" s="203">
        <v>0</v>
      </c>
      <c r="AC77" s="203">
        <v>8.3000000000000007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4.28</v>
      </c>
      <c r="AJ77" s="203">
        <v>0</v>
      </c>
      <c r="AK77" s="203">
        <v>64.16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2.85</v>
      </c>
      <c r="L78" s="203">
        <v>439</v>
      </c>
      <c r="M78" s="203">
        <v>13.36</v>
      </c>
      <c r="N78" s="203">
        <v>35.06</v>
      </c>
      <c r="O78" s="203">
        <v>0</v>
      </c>
      <c r="P78" s="203">
        <v>32.5</v>
      </c>
      <c r="Q78" s="203">
        <v>6.47</v>
      </c>
      <c r="R78" s="203">
        <v>12.59</v>
      </c>
      <c r="S78" s="203">
        <v>7.84</v>
      </c>
      <c r="T78" s="203">
        <v>0</v>
      </c>
      <c r="U78" s="203">
        <v>51.42</v>
      </c>
      <c r="V78" s="203">
        <v>6.15</v>
      </c>
      <c r="W78" s="203">
        <v>10.33</v>
      </c>
      <c r="X78" s="203">
        <v>43.79</v>
      </c>
      <c r="Y78" s="203">
        <v>0</v>
      </c>
      <c r="Z78" s="203">
        <v>66.66</v>
      </c>
      <c r="AA78" s="203">
        <v>24.7</v>
      </c>
      <c r="AB78" s="203">
        <v>0</v>
      </c>
      <c r="AC78" s="203">
        <v>8.3000000000000007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4.28</v>
      </c>
      <c r="AJ78" s="203">
        <v>0</v>
      </c>
      <c r="AK78" s="203">
        <v>64.16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439</v>
      </c>
      <c r="M79" s="203">
        <v>13.36</v>
      </c>
      <c r="N79" s="203">
        <v>35.06</v>
      </c>
      <c r="O79" s="203">
        <v>0</v>
      </c>
      <c r="P79" s="203">
        <v>32.5</v>
      </c>
      <c r="Q79" s="203">
        <v>6.47</v>
      </c>
      <c r="R79" s="203">
        <v>12.59</v>
      </c>
      <c r="S79" s="203">
        <v>7.84</v>
      </c>
      <c r="T79" s="203">
        <v>0</v>
      </c>
      <c r="U79" s="203">
        <v>51.42</v>
      </c>
      <c r="V79" s="203">
        <v>6.15</v>
      </c>
      <c r="W79" s="203">
        <v>10.33</v>
      </c>
      <c r="X79" s="203">
        <v>43.79</v>
      </c>
      <c r="Y79" s="203">
        <v>0</v>
      </c>
      <c r="Z79" s="203">
        <v>67.95</v>
      </c>
      <c r="AA79" s="203">
        <v>24.7</v>
      </c>
      <c r="AB79" s="203">
        <v>0</v>
      </c>
      <c r="AC79" s="203">
        <v>13.65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10.87</v>
      </c>
      <c r="AJ79" s="203">
        <v>0</v>
      </c>
      <c r="AK79" s="203">
        <v>64.16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439</v>
      </c>
      <c r="M80" s="203">
        <v>13.36</v>
      </c>
      <c r="N80" s="203">
        <v>35.06</v>
      </c>
      <c r="O80" s="203">
        <v>0</v>
      </c>
      <c r="P80" s="203">
        <v>32.5</v>
      </c>
      <c r="Q80" s="203">
        <v>6.47</v>
      </c>
      <c r="R80" s="203">
        <v>12.59</v>
      </c>
      <c r="S80" s="203">
        <v>7.84</v>
      </c>
      <c r="T80" s="203">
        <v>0</v>
      </c>
      <c r="U80" s="203">
        <v>51.42</v>
      </c>
      <c r="V80" s="203">
        <v>6.15</v>
      </c>
      <c r="W80" s="203">
        <v>10.33</v>
      </c>
      <c r="X80" s="203">
        <v>43.79</v>
      </c>
      <c r="Y80" s="203">
        <v>0</v>
      </c>
      <c r="Z80" s="203">
        <v>67.95</v>
      </c>
      <c r="AA80" s="203">
        <v>24.7</v>
      </c>
      <c r="AB80" s="203">
        <v>0</v>
      </c>
      <c r="AC80" s="203">
        <v>13.65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13.18</v>
      </c>
      <c r="AJ80" s="203">
        <v>0</v>
      </c>
      <c r="AK80" s="203">
        <v>64.16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439</v>
      </c>
      <c r="M81" s="203">
        <v>13.36</v>
      </c>
      <c r="N81" s="203">
        <v>35.06</v>
      </c>
      <c r="O81" s="203">
        <v>0</v>
      </c>
      <c r="P81" s="203">
        <v>32.5</v>
      </c>
      <c r="Q81" s="203">
        <v>6.47</v>
      </c>
      <c r="R81" s="203">
        <v>12.59</v>
      </c>
      <c r="S81" s="203">
        <v>7.84</v>
      </c>
      <c r="T81" s="203">
        <v>0</v>
      </c>
      <c r="U81" s="203">
        <v>51.79</v>
      </c>
      <c r="V81" s="203">
        <v>6.15</v>
      </c>
      <c r="W81" s="203">
        <v>10.33</v>
      </c>
      <c r="X81" s="203">
        <v>43.79</v>
      </c>
      <c r="Y81" s="203">
        <v>0</v>
      </c>
      <c r="Z81" s="203">
        <v>66.66</v>
      </c>
      <c r="AA81" s="203">
        <v>24.7</v>
      </c>
      <c r="AB81" s="203">
        <v>0</v>
      </c>
      <c r="AC81" s="203">
        <v>20.14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15.7</v>
      </c>
      <c r="AJ81" s="203">
        <v>0</v>
      </c>
      <c r="AK81" s="203">
        <v>64.16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439</v>
      </c>
      <c r="M82" s="203">
        <v>13.36</v>
      </c>
      <c r="N82" s="203">
        <v>35.06</v>
      </c>
      <c r="O82" s="203">
        <v>0</v>
      </c>
      <c r="P82" s="203">
        <v>32.5</v>
      </c>
      <c r="Q82" s="203">
        <v>6.47</v>
      </c>
      <c r="R82" s="203">
        <v>12.59</v>
      </c>
      <c r="S82" s="203">
        <v>7.84</v>
      </c>
      <c r="T82" s="203">
        <v>0</v>
      </c>
      <c r="U82" s="203">
        <v>51.79</v>
      </c>
      <c r="V82" s="203">
        <v>6.15</v>
      </c>
      <c r="W82" s="203">
        <v>10.33</v>
      </c>
      <c r="X82" s="203">
        <v>43.79</v>
      </c>
      <c r="Y82" s="203">
        <v>0</v>
      </c>
      <c r="Z82" s="203">
        <v>66.66</v>
      </c>
      <c r="AA82" s="203">
        <v>24.7</v>
      </c>
      <c r="AB82" s="203">
        <v>0</v>
      </c>
      <c r="AC82" s="203">
        <v>20.14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15.7</v>
      </c>
      <c r="AJ82" s="203">
        <v>0</v>
      </c>
      <c r="AK82" s="203">
        <v>64.16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439</v>
      </c>
      <c r="M83" s="203">
        <v>13.36</v>
      </c>
      <c r="N83" s="203">
        <v>35.06</v>
      </c>
      <c r="O83" s="203">
        <v>0</v>
      </c>
      <c r="P83" s="203">
        <v>32.5</v>
      </c>
      <c r="Q83" s="203">
        <v>6.47</v>
      </c>
      <c r="R83" s="203">
        <v>12.59</v>
      </c>
      <c r="S83" s="203">
        <v>7.84</v>
      </c>
      <c r="T83" s="203">
        <v>0</v>
      </c>
      <c r="U83" s="203">
        <v>51.79</v>
      </c>
      <c r="V83" s="203">
        <v>6.15</v>
      </c>
      <c r="W83" s="203">
        <v>10.33</v>
      </c>
      <c r="X83" s="203">
        <v>43.79</v>
      </c>
      <c r="Y83" s="203">
        <v>0</v>
      </c>
      <c r="Z83" s="203">
        <v>66.66</v>
      </c>
      <c r="AA83" s="203">
        <v>24.7</v>
      </c>
      <c r="AB83" s="203">
        <v>0</v>
      </c>
      <c r="AC83" s="203">
        <v>20.73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15.7</v>
      </c>
      <c r="AJ83" s="203">
        <v>0</v>
      </c>
      <c r="AK83" s="203">
        <v>65.25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439</v>
      </c>
      <c r="M84" s="203">
        <v>13.36</v>
      </c>
      <c r="N84" s="203">
        <v>35.06</v>
      </c>
      <c r="O84" s="203">
        <v>0</v>
      </c>
      <c r="P84" s="203">
        <v>32.5</v>
      </c>
      <c r="Q84" s="203">
        <v>6.47</v>
      </c>
      <c r="R84" s="203">
        <v>12.59</v>
      </c>
      <c r="S84" s="203">
        <v>7.84</v>
      </c>
      <c r="T84" s="203">
        <v>0</v>
      </c>
      <c r="U84" s="203">
        <v>51.79</v>
      </c>
      <c r="V84" s="203">
        <v>6.15</v>
      </c>
      <c r="W84" s="203">
        <v>10.33</v>
      </c>
      <c r="X84" s="203">
        <v>43.79</v>
      </c>
      <c r="Y84" s="203">
        <v>0</v>
      </c>
      <c r="Z84" s="203">
        <v>66.66</v>
      </c>
      <c r="AA84" s="203">
        <v>24.7</v>
      </c>
      <c r="AB84" s="203">
        <v>0</v>
      </c>
      <c r="AC84" s="203">
        <v>20.73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15.7</v>
      </c>
      <c r="AJ84" s="203">
        <v>0</v>
      </c>
      <c r="AK84" s="203">
        <v>65.25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2.85</v>
      </c>
      <c r="L85" s="203">
        <v>439</v>
      </c>
      <c r="M85" s="203">
        <v>13.36</v>
      </c>
      <c r="N85" s="203">
        <v>35.06</v>
      </c>
      <c r="O85" s="203">
        <v>0</v>
      </c>
      <c r="P85" s="203">
        <v>32.5</v>
      </c>
      <c r="Q85" s="203">
        <v>6.47</v>
      </c>
      <c r="R85" s="203">
        <v>12.59</v>
      </c>
      <c r="S85" s="203">
        <v>7.84</v>
      </c>
      <c r="T85" s="203">
        <v>0</v>
      </c>
      <c r="U85" s="203">
        <v>51.79</v>
      </c>
      <c r="V85" s="203">
        <v>6.15</v>
      </c>
      <c r="W85" s="203">
        <v>10.33</v>
      </c>
      <c r="X85" s="203">
        <v>43.79</v>
      </c>
      <c r="Y85" s="203">
        <v>0</v>
      </c>
      <c r="Z85" s="203">
        <v>66.66</v>
      </c>
      <c r="AA85" s="203">
        <v>24.7</v>
      </c>
      <c r="AB85" s="203">
        <v>0</v>
      </c>
      <c r="AC85" s="203">
        <v>20.73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11.18</v>
      </c>
      <c r="AJ85" s="203">
        <v>0</v>
      </c>
      <c r="AK85" s="203">
        <v>65.25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2.85</v>
      </c>
      <c r="L86" s="203">
        <v>439</v>
      </c>
      <c r="M86" s="203">
        <v>13.36</v>
      </c>
      <c r="N86" s="203">
        <v>35.06</v>
      </c>
      <c r="O86" s="203">
        <v>0</v>
      </c>
      <c r="P86" s="203">
        <v>32.5</v>
      </c>
      <c r="Q86" s="203">
        <v>6.47</v>
      </c>
      <c r="R86" s="203">
        <v>12.59</v>
      </c>
      <c r="S86" s="203">
        <v>7.84</v>
      </c>
      <c r="T86" s="203">
        <v>0</v>
      </c>
      <c r="U86" s="203">
        <v>51.79</v>
      </c>
      <c r="V86" s="203">
        <v>6.15</v>
      </c>
      <c r="W86" s="203">
        <v>10.33</v>
      </c>
      <c r="X86" s="203">
        <v>43.79</v>
      </c>
      <c r="Y86" s="203">
        <v>0</v>
      </c>
      <c r="Z86" s="203">
        <v>66.66</v>
      </c>
      <c r="AA86" s="203">
        <v>24.7</v>
      </c>
      <c r="AB86" s="203">
        <v>0</v>
      </c>
      <c r="AC86" s="203">
        <v>20.73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17.12</v>
      </c>
      <c r="AJ86" s="203">
        <v>0</v>
      </c>
      <c r="AK86" s="203">
        <v>65.25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2.85</v>
      </c>
      <c r="L87" s="203">
        <v>439</v>
      </c>
      <c r="M87" s="203">
        <v>13.36</v>
      </c>
      <c r="N87" s="203">
        <v>35.06</v>
      </c>
      <c r="O87" s="203">
        <v>0</v>
      </c>
      <c r="P87" s="203">
        <v>32.5</v>
      </c>
      <c r="Q87" s="203">
        <v>6.47</v>
      </c>
      <c r="R87" s="203">
        <v>12.59</v>
      </c>
      <c r="S87" s="203">
        <v>7.84</v>
      </c>
      <c r="T87" s="203">
        <v>0</v>
      </c>
      <c r="U87" s="203">
        <v>51.79</v>
      </c>
      <c r="V87" s="203">
        <v>6.15</v>
      </c>
      <c r="W87" s="203">
        <v>10.33</v>
      </c>
      <c r="X87" s="203">
        <v>43.79</v>
      </c>
      <c r="Y87" s="203">
        <v>0</v>
      </c>
      <c r="Z87" s="203">
        <v>66.66</v>
      </c>
      <c r="AA87" s="203">
        <v>24.7</v>
      </c>
      <c r="AB87" s="203">
        <v>0</v>
      </c>
      <c r="AC87" s="203">
        <v>20.73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17.12</v>
      </c>
      <c r="AJ87" s="203">
        <v>0</v>
      </c>
      <c r="AK87" s="203">
        <v>65.25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2.85</v>
      </c>
      <c r="L88" s="203">
        <v>439</v>
      </c>
      <c r="M88" s="203">
        <v>13.36</v>
      </c>
      <c r="N88" s="203">
        <v>35.06</v>
      </c>
      <c r="O88" s="203">
        <v>0</v>
      </c>
      <c r="P88" s="203">
        <v>32.5</v>
      </c>
      <c r="Q88" s="203">
        <v>6.47</v>
      </c>
      <c r="R88" s="203">
        <v>12.59</v>
      </c>
      <c r="S88" s="203">
        <v>7.84</v>
      </c>
      <c r="T88" s="203">
        <v>0</v>
      </c>
      <c r="U88" s="203">
        <v>51.79</v>
      </c>
      <c r="V88" s="203">
        <v>6.15</v>
      </c>
      <c r="W88" s="203">
        <v>10.33</v>
      </c>
      <c r="X88" s="203">
        <v>43.79</v>
      </c>
      <c r="Y88" s="203">
        <v>0</v>
      </c>
      <c r="Z88" s="203">
        <v>66.66</v>
      </c>
      <c r="AA88" s="203">
        <v>24.7</v>
      </c>
      <c r="AB88" s="203">
        <v>0</v>
      </c>
      <c r="AC88" s="203">
        <v>20.73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17.12</v>
      </c>
      <c r="AJ88" s="203">
        <v>0</v>
      </c>
      <c r="AK88" s="203">
        <v>65.25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2.85</v>
      </c>
      <c r="L89" s="203">
        <v>439</v>
      </c>
      <c r="M89" s="203">
        <v>13.36</v>
      </c>
      <c r="N89" s="203">
        <v>35.06</v>
      </c>
      <c r="O89" s="203">
        <v>0</v>
      </c>
      <c r="P89" s="203">
        <v>32.5</v>
      </c>
      <c r="Q89" s="203">
        <v>6.47</v>
      </c>
      <c r="R89" s="203">
        <v>12.59</v>
      </c>
      <c r="S89" s="203">
        <v>7.84</v>
      </c>
      <c r="T89" s="203">
        <v>0</v>
      </c>
      <c r="U89" s="203">
        <v>51.79</v>
      </c>
      <c r="V89" s="203">
        <v>6.15</v>
      </c>
      <c r="W89" s="203">
        <v>10.33</v>
      </c>
      <c r="X89" s="203">
        <v>43.79</v>
      </c>
      <c r="Y89" s="203">
        <v>0</v>
      </c>
      <c r="Z89" s="203">
        <v>66.66</v>
      </c>
      <c r="AA89" s="203">
        <v>24.7</v>
      </c>
      <c r="AB89" s="203">
        <v>0</v>
      </c>
      <c r="AC89" s="203">
        <v>20.73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17.12</v>
      </c>
      <c r="AJ89" s="203">
        <v>0</v>
      </c>
      <c r="AK89" s="203">
        <v>65.25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2.85</v>
      </c>
      <c r="L90" s="203">
        <v>442.79</v>
      </c>
      <c r="M90" s="203">
        <v>13.36</v>
      </c>
      <c r="N90" s="203">
        <v>35.06</v>
      </c>
      <c r="O90" s="203">
        <v>0</v>
      </c>
      <c r="P90" s="203">
        <v>32.5</v>
      </c>
      <c r="Q90" s="203">
        <v>6.47</v>
      </c>
      <c r="R90" s="203">
        <v>12.59</v>
      </c>
      <c r="S90" s="203">
        <v>7.84</v>
      </c>
      <c r="T90" s="203">
        <v>0</v>
      </c>
      <c r="U90" s="203">
        <v>51.79</v>
      </c>
      <c r="V90" s="203">
        <v>6.15</v>
      </c>
      <c r="W90" s="203">
        <v>10.33</v>
      </c>
      <c r="X90" s="203">
        <v>43.79</v>
      </c>
      <c r="Y90" s="203">
        <v>0</v>
      </c>
      <c r="Z90" s="203">
        <v>66.66</v>
      </c>
      <c r="AA90" s="203">
        <v>24.7</v>
      </c>
      <c r="AB90" s="203">
        <v>0</v>
      </c>
      <c r="AC90" s="203">
        <v>20.73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17.12</v>
      </c>
      <c r="AJ90" s="203">
        <v>0</v>
      </c>
      <c r="AK90" s="203">
        <v>65.25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2.85</v>
      </c>
      <c r="L91" s="203">
        <v>445.12</v>
      </c>
      <c r="M91" s="203">
        <v>13.36</v>
      </c>
      <c r="N91" s="203">
        <v>35.06</v>
      </c>
      <c r="O91" s="203">
        <v>0</v>
      </c>
      <c r="P91" s="203">
        <v>32.5</v>
      </c>
      <c r="Q91" s="203">
        <v>6.47</v>
      </c>
      <c r="R91" s="203">
        <v>12.59</v>
      </c>
      <c r="S91" s="203">
        <v>7.84</v>
      </c>
      <c r="T91" s="203">
        <v>0</v>
      </c>
      <c r="U91" s="203">
        <v>51.79</v>
      </c>
      <c r="V91" s="203">
        <v>6.15</v>
      </c>
      <c r="W91" s="203">
        <v>10.33</v>
      </c>
      <c r="X91" s="203">
        <v>43.79</v>
      </c>
      <c r="Y91" s="203">
        <v>0</v>
      </c>
      <c r="Z91" s="203">
        <v>66.66</v>
      </c>
      <c r="AA91" s="203">
        <v>24.7</v>
      </c>
      <c r="AB91" s="203">
        <v>0</v>
      </c>
      <c r="AC91" s="203">
        <v>20.73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12.19</v>
      </c>
      <c r="AJ91" s="203">
        <v>0</v>
      </c>
      <c r="AK91" s="203">
        <v>65.25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2.85</v>
      </c>
      <c r="L92" s="203">
        <v>445.95</v>
      </c>
      <c r="M92" s="203">
        <v>13.36</v>
      </c>
      <c r="N92" s="203">
        <v>35.06</v>
      </c>
      <c r="O92" s="203">
        <v>0</v>
      </c>
      <c r="P92" s="203">
        <v>32.5</v>
      </c>
      <c r="Q92" s="203">
        <v>6.47</v>
      </c>
      <c r="R92" s="203">
        <v>12.59</v>
      </c>
      <c r="S92" s="203">
        <v>7.84</v>
      </c>
      <c r="T92" s="203">
        <v>0</v>
      </c>
      <c r="U92" s="203">
        <v>51.79</v>
      </c>
      <c r="V92" s="203">
        <v>6.15</v>
      </c>
      <c r="W92" s="203">
        <v>10.33</v>
      </c>
      <c r="X92" s="203">
        <v>43.79</v>
      </c>
      <c r="Y92" s="203">
        <v>0</v>
      </c>
      <c r="Z92" s="203">
        <v>66.66</v>
      </c>
      <c r="AA92" s="203">
        <v>24.7</v>
      </c>
      <c r="AB92" s="203">
        <v>0</v>
      </c>
      <c r="AC92" s="203">
        <v>21.33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17.12</v>
      </c>
      <c r="AJ92" s="203">
        <v>0</v>
      </c>
      <c r="AK92" s="203">
        <v>65.25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2.85</v>
      </c>
      <c r="L93" s="203">
        <v>445.95</v>
      </c>
      <c r="M93" s="203">
        <v>13.36</v>
      </c>
      <c r="N93" s="203">
        <v>35.06</v>
      </c>
      <c r="O93" s="203">
        <v>0</v>
      </c>
      <c r="P93" s="203">
        <v>32.5</v>
      </c>
      <c r="Q93" s="203">
        <v>6.47</v>
      </c>
      <c r="R93" s="203">
        <v>12.59</v>
      </c>
      <c r="S93" s="203">
        <v>7.84</v>
      </c>
      <c r="T93" s="203">
        <v>0</v>
      </c>
      <c r="U93" s="203">
        <v>51.79</v>
      </c>
      <c r="V93" s="203">
        <v>6.15</v>
      </c>
      <c r="W93" s="203">
        <v>10.33</v>
      </c>
      <c r="X93" s="203">
        <v>43.79</v>
      </c>
      <c r="Y93" s="203">
        <v>0</v>
      </c>
      <c r="Z93" s="203">
        <v>66.66</v>
      </c>
      <c r="AA93" s="203">
        <v>24.7</v>
      </c>
      <c r="AB93" s="203">
        <v>0</v>
      </c>
      <c r="AC93" s="203">
        <v>21.33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17.12</v>
      </c>
      <c r="AJ93" s="203">
        <v>0</v>
      </c>
      <c r="AK93" s="203">
        <v>65.25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2.85</v>
      </c>
      <c r="L94" s="203">
        <v>445.95</v>
      </c>
      <c r="M94" s="203">
        <v>13.36</v>
      </c>
      <c r="N94" s="203">
        <v>35.06</v>
      </c>
      <c r="O94" s="203">
        <v>0</v>
      </c>
      <c r="P94" s="203">
        <v>32.5</v>
      </c>
      <c r="Q94" s="203">
        <v>6.47</v>
      </c>
      <c r="R94" s="203">
        <v>12.59</v>
      </c>
      <c r="S94" s="203">
        <v>7.84</v>
      </c>
      <c r="T94" s="203">
        <v>0</v>
      </c>
      <c r="U94" s="203">
        <v>51.79</v>
      </c>
      <c r="V94" s="203">
        <v>6.15</v>
      </c>
      <c r="W94" s="203">
        <v>10.33</v>
      </c>
      <c r="X94" s="203">
        <v>43.79</v>
      </c>
      <c r="Y94" s="203">
        <v>0</v>
      </c>
      <c r="Z94" s="203">
        <v>66.66</v>
      </c>
      <c r="AA94" s="203">
        <v>24.7</v>
      </c>
      <c r="AB94" s="203">
        <v>0</v>
      </c>
      <c r="AC94" s="203">
        <v>21.33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17.12</v>
      </c>
      <c r="AJ94" s="203">
        <v>0</v>
      </c>
      <c r="AK94" s="203">
        <v>65.25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2.85</v>
      </c>
      <c r="L95" s="203">
        <v>445.95</v>
      </c>
      <c r="M95" s="203">
        <v>13.36</v>
      </c>
      <c r="N95" s="203">
        <v>35.06</v>
      </c>
      <c r="O95" s="203">
        <v>0</v>
      </c>
      <c r="P95" s="203">
        <v>32.5</v>
      </c>
      <c r="Q95" s="203">
        <v>6.47</v>
      </c>
      <c r="R95" s="203">
        <v>12.59</v>
      </c>
      <c r="S95" s="203">
        <v>7.84</v>
      </c>
      <c r="T95" s="203">
        <v>0</v>
      </c>
      <c r="U95" s="203">
        <v>51.79</v>
      </c>
      <c r="V95" s="203">
        <v>6.15</v>
      </c>
      <c r="W95" s="203">
        <v>10.33</v>
      </c>
      <c r="X95" s="203">
        <v>43.79</v>
      </c>
      <c r="Y95" s="203">
        <v>0</v>
      </c>
      <c r="Z95" s="203">
        <v>66.66</v>
      </c>
      <c r="AA95" s="203">
        <v>24.7</v>
      </c>
      <c r="AB95" s="203">
        <v>0</v>
      </c>
      <c r="AC95" s="203">
        <v>21.33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17.12</v>
      </c>
      <c r="AJ95" s="203">
        <v>0</v>
      </c>
      <c r="AK95" s="203">
        <v>65.25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2.85</v>
      </c>
      <c r="L96" s="203">
        <v>445.95</v>
      </c>
      <c r="M96" s="203">
        <v>13.36</v>
      </c>
      <c r="N96" s="203">
        <v>35.06</v>
      </c>
      <c r="O96" s="203">
        <v>0</v>
      </c>
      <c r="P96" s="203">
        <v>32.5</v>
      </c>
      <c r="Q96" s="203">
        <v>6.47</v>
      </c>
      <c r="R96" s="203">
        <v>12.59</v>
      </c>
      <c r="S96" s="203">
        <v>7.84</v>
      </c>
      <c r="T96" s="203">
        <v>0</v>
      </c>
      <c r="U96" s="203">
        <v>51.79</v>
      </c>
      <c r="V96" s="203">
        <v>6.15</v>
      </c>
      <c r="W96" s="203">
        <v>10.33</v>
      </c>
      <c r="X96" s="203">
        <v>43.79</v>
      </c>
      <c r="Y96" s="203">
        <v>0</v>
      </c>
      <c r="Z96" s="203">
        <v>66.66</v>
      </c>
      <c r="AA96" s="203">
        <v>24.7</v>
      </c>
      <c r="AB96" s="203">
        <v>0</v>
      </c>
      <c r="AC96" s="203">
        <v>21.33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17.12</v>
      </c>
      <c r="AJ96" s="203">
        <v>0</v>
      </c>
      <c r="AK96" s="203">
        <v>65.25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2.85</v>
      </c>
      <c r="L97" s="203">
        <v>445.95</v>
      </c>
      <c r="M97" s="203">
        <v>13.36</v>
      </c>
      <c r="N97" s="203">
        <v>35.06</v>
      </c>
      <c r="O97" s="203">
        <v>0</v>
      </c>
      <c r="P97" s="203">
        <v>32.5</v>
      </c>
      <c r="Q97" s="203">
        <v>6.47</v>
      </c>
      <c r="R97" s="203">
        <v>12.59</v>
      </c>
      <c r="S97" s="203">
        <v>7.84</v>
      </c>
      <c r="T97" s="203">
        <v>0</v>
      </c>
      <c r="U97" s="203">
        <v>51.79</v>
      </c>
      <c r="V97" s="203">
        <v>6.15</v>
      </c>
      <c r="W97" s="203">
        <v>10.33</v>
      </c>
      <c r="X97" s="203">
        <v>43.79</v>
      </c>
      <c r="Y97" s="203">
        <v>0</v>
      </c>
      <c r="Z97" s="203">
        <v>66.66</v>
      </c>
      <c r="AA97" s="203">
        <v>24.7</v>
      </c>
      <c r="AB97" s="203">
        <v>0</v>
      </c>
      <c r="AC97" s="203">
        <v>21.33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12.19</v>
      </c>
      <c r="AJ97" s="203">
        <v>0</v>
      </c>
      <c r="AK97" s="203">
        <v>65.25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2.85</v>
      </c>
      <c r="L98" s="203">
        <v>445.95</v>
      </c>
      <c r="M98" s="203">
        <v>13.36</v>
      </c>
      <c r="N98" s="203">
        <v>35.06</v>
      </c>
      <c r="O98" s="203">
        <v>0</v>
      </c>
      <c r="P98" s="203">
        <v>32.5</v>
      </c>
      <c r="Q98" s="203">
        <v>6.47</v>
      </c>
      <c r="R98" s="203">
        <v>12.59</v>
      </c>
      <c r="S98" s="203">
        <v>7.84</v>
      </c>
      <c r="T98" s="203">
        <v>0</v>
      </c>
      <c r="U98" s="203">
        <v>51.79</v>
      </c>
      <c r="V98" s="203">
        <v>6.15</v>
      </c>
      <c r="W98" s="203">
        <v>10.33</v>
      </c>
      <c r="X98" s="203">
        <v>43.79</v>
      </c>
      <c r="Y98" s="203">
        <v>0</v>
      </c>
      <c r="Z98" s="203">
        <v>66.66</v>
      </c>
      <c r="AA98" s="203">
        <v>24.7</v>
      </c>
      <c r="AB98" s="203">
        <v>0</v>
      </c>
      <c r="AC98" s="203">
        <v>21.33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17.12</v>
      </c>
      <c r="AJ98" s="203">
        <v>0</v>
      </c>
      <c r="AK98" s="203">
        <v>65.25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5.2012499999999941E-2</v>
      </c>
      <c r="L99">
        <f t="shared" si="0"/>
        <v>8.761832499999997</v>
      </c>
      <c r="M99">
        <f t="shared" si="0"/>
        <v>0.3206399999999997</v>
      </c>
      <c r="N99">
        <f t="shared" si="0"/>
        <v>0.84143999999999897</v>
      </c>
      <c r="O99">
        <f t="shared" si="0"/>
        <v>0</v>
      </c>
      <c r="P99">
        <f t="shared" si="0"/>
        <v>0.77900999999999998</v>
      </c>
      <c r="Q99">
        <f t="shared" si="0"/>
        <v>0.14280750000000031</v>
      </c>
      <c r="R99">
        <f t="shared" si="0"/>
        <v>0.2834850000000001</v>
      </c>
      <c r="S99">
        <f t="shared" si="0"/>
        <v>0.17730750000000009</v>
      </c>
      <c r="T99">
        <f t="shared" si="0"/>
        <v>0</v>
      </c>
      <c r="U99">
        <f t="shared" si="0"/>
        <v>1.2134000000000011</v>
      </c>
      <c r="V99">
        <f t="shared" si="0"/>
        <v>0.14443749999999975</v>
      </c>
      <c r="W99">
        <f t="shared" si="0"/>
        <v>0.24792000000000042</v>
      </c>
      <c r="X99">
        <f t="shared" si="0"/>
        <v>1.0509599999999995</v>
      </c>
      <c r="Y99">
        <f t="shared" si="0"/>
        <v>0</v>
      </c>
      <c r="Z99">
        <f t="shared" si="0"/>
        <v>1.5838099999999979</v>
      </c>
      <c r="AA99">
        <f t="shared" si="0"/>
        <v>0.59279000000000004</v>
      </c>
      <c r="AB99">
        <f t="shared" si="0"/>
        <v>0</v>
      </c>
      <c r="AC99">
        <f t="shared" si="0"/>
        <v>0.31850499999999976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0.20289750000000006</v>
      </c>
      <c r="AJ99">
        <f t="shared" si="0"/>
        <v>0</v>
      </c>
      <c r="AK99">
        <f t="shared" si="0"/>
        <v>1.5555499999999995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0.21940750000000014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44802</v>
      </c>
      <c r="B1" s="105" t="s">
        <v>200</v>
      </c>
      <c r="C1" s="206" t="s">
        <v>308</v>
      </c>
      <c r="D1" s="207"/>
      <c r="E1" s="207"/>
      <c r="F1" s="207"/>
      <c r="G1" s="207"/>
      <c r="H1" s="207"/>
      <c r="I1" s="207"/>
      <c r="J1" s="207"/>
      <c r="K1" s="208"/>
      <c r="L1" s="206" t="s">
        <v>307</v>
      </c>
      <c r="M1" s="209" t="s">
        <v>142</v>
      </c>
      <c r="O1" s="210" t="s">
        <v>309</v>
      </c>
      <c r="P1" s="210"/>
      <c r="Q1" s="210"/>
      <c r="R1" s="210"/>
      <c r="S1" s="210"/>
      <c r="U1" t="s">
        <v>313</v>
      </c>
      <c r="V1" s="211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9.41</v>
      </c>
      <c r="AJ3" s="203">
        <v>0</v>
      </c>
      <c r="AK3" s="203">
        <v>27.41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9.41</v>
      </c>
      <c r="AJ4" s="203">
        <v>0</v>
      </c>
      <c r="AK4" s="203">
        <v>27.41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9.41</v>
      </c>
      <c r="AJ5" s="203">
        <v>0</v>
      </c>
      <c r="AK5" s="203">
        <v>27.41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9.41</v>
      </c>
      <c r="AJ6" s="203">
        <v>0</v>
      </c>
      <c r="AK6" s="203">
        <v>27.41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8.89</v>
      </c>
      <c r="AJ7" s="203">
        <v>0</v>
      </c>
      <c r="AK7" s="203">
        <v>27.41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9.41</v>
      </c>
      <c r="AJ8" s="203">
        <v>0</v>
      </c>
      <c r="AK8" s="203">
        <v>27.41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9.41</v>
      </c>
      <c r="AJ9" s="203">
        <v>0</v>
      </c>
      <c r="AK9" s="203">
        <v>27.41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10.14</v>
      </c>
      <c r="AJ10" s="203">
        <v>0</v>
      </c>
      <c r="AK10" s="203">
        <v>27.41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10.14</v>
      </c>
      <c r="AJ11" s="203">
        <v>0</v>
      </c>
      <c r="AK11" s="203">
        <v>27.87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10.14</v>
      </c>
      <c r="AJ12" s="203">
        <v>0</v>
      </c>
      <c r="AK12" s="203">
        <v>27.87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10.14</v>
      </c>
      <c r="AJ13" s="203">
        <v>0</v>
      </c>
      <c r="AK13" s="203">
        <v>27.87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10.14</v>
      </c>
      <c r="AJ14" s="203">
        <v>0</v>
      </c>
      <c r="AK14" s="203">
        <v>27.87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10.14</v>
      </c>
      <c r="AJ15" s="203">
        <v>0</v>
      </c>
      <c r="AK15" s="203">
        <v>27.87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10.14</v>
      </c>
      <c r="AJ16" s="203">
        <v>0</v>
      </c>
      <c r="AK16" s="203">
        <v>27.87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10.14</v>
      </c>
      <c r="AJ17" s="203">
        <v>0</v>
      </c>
      <c r="AK17" s="203">
        <v>27.87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10.14</v>
      </c>
      <c r="AJ18" s="203">
        <v>0</v>
      </c>
      <c r="AK18" s="203">
        <v>27.87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10.14</v>
      </c>
      <c r="AJ19" s="203">
        <v>0</v>
      </c>
      <c r="AK19" s="203">
        <v>27.87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10.14</v>
      </c>
      <c r="AJ20" s="203">
        <v>0</v>
      </c>
      <c r="AK20" s="203">
        <v>27.87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10.14</v>
      </c>
      <c r="AJ21" s="203">
        <v>0</v>
      </c>
      <c r="AK21" s="203">
        <v>27.87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10.14</v>
      </c>
      <c r="AJ22" s="203">
        <v>0</v>
      </c>
      <c r="AK22" s="203">
        <v>27.87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1.69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7.72</v>
      </c>
      <c r="AJ23" s="203">
        <v>0</v>
      </c>
      <c r="AK23" s="203">
        <v>27.87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1.69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7.72</v>
      </c>
      <c r="AJ24" s="203">
        <v>0</v>
      </c>
      <c r="AK24" s="203">
        <v>27.87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1.69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7.38</v>
      </c>
      <c r="AJ25" s="203">
        <v>0</v>
      </c>
      <c r="AK25" s="203">
        <v>27.87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1.69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8.17</v>
      </c>
      <c r="AJ26" s="203">
        <v>0</v>
      </c>
      <c r="AK26" s="203">
        <v>27.87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1.69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8.17</v>
      </c>
      <c r="AJ27" s="203">
        <v>0</v>
      </c>
      <c r="AK27" s="203">
        <v>27.87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1.69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8.17</v>
      </c>
      <c r="AJ28" s="203">
        <v>0</v>
      </c>
      <c r="AK28" s="203">
        <v>27.87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1.69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8.17</v>
      </c>
      <c r="AJ29" s="203">
        <v>0</v>
      </c>
      <c r="AK29" s="203">
        <v>27.87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10.89</v>
      </c>
      <c r="AJ30" s="203">
        <v>0</v>
      </c>
      <c r="AK30" s="203">
        <v>27.87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10.89</v>
      </c>
      <c r="AJ31" s="203">
        <v>0</v>
      </c>
      <c r="AK31" s="203">
        <v>27.87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10.89</v>
      </c>
      <c r="AJ32" s="203">
        <v>0</v>
      </c>
      <c r="AK32" s="203">
        <v>27.87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10.89</v>
      </c>
      <c r="AJ33" s="203">
        <v>0</v>
      </c>
      <c r="AK33" s="203">
        <v>27.87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10.89</v>
      </c>
      <c r="AJ34" s="203">
        <v>0</v>
      </c>
      <c r="AK34" s="203">
        <v>27.87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10.14</v>
      </c>
      <c r="AJ35" s="203">
        <v>0</v>
      </c>
      <c r="AK35" s="203">
        <v>27.87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10.14</v>
      </c>
      <c r="AJ36" s="203">
        <v>0</v>
      </c>
      <c r="AK36" s="203">
        <v>27.87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10.14</v>
      </c>
      <c r="AJ37" s="203">
        <v>0</v>
      </c>
      <c r="AK37" s="203">
        <v>27.87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10.14</v>
      </c>
      <c r="AJ38" s="203">
        <v>0</v>
      </c>
      <c r="AK38" s="203">
        <v>27.87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10.14</v>
      </c>
      <c r="AJ39" s="203">
        <v>0</v>
      </c>
      <c r="AK39" s="203">
        <v>27.87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10.14</v>
      </c>
      <c r="AJ40" s="203">
        <v>0</v>
      </c>
      <c r="AK40" s="203">
        <v>27.87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10.14</v>
      </c>
      <c r="AJ41" s="203">
        <v>0</v>
      </c>
      <c r="AK41" s="203">
        <v>27.87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10.14</v>
      </c>
      <c r="AJ42" s="203">
        <v>0</v>
      </c>
      <c r="AK42" s="203">
        <v>27.87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</v>
      </c>
      <c r="AJ43" s="203">
        <v>0</v>
      </c>
      <c r="AK43" s="203">
        <v>27.41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27.41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1.43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6.52</v>
      </c>
      <c r="AJ47" s="203">
        <v>0</v>
      </c>
      <c r="AK47" s="203">
        <v>27.41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27.41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</v>
      </c>
      <c r="AJ49" s="203">
        <v>0</v>
      </c>
      <c r="AK49" s="203">
        <v>27.41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27.41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28.36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27.41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27.41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27.41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10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28.73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28.73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</v>
      </c>
      <c r="AJ58" s="203">
        <v>0</v>
      </c>
      <c r="AK58" s="203">
        <v>26.96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</v>
      </c>
      <c r="AJ59" s="203">
        <v>0</v>
      </c>
      <c r="AK59" s="203">
        <v>26.96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</v>
      </c>
      <c r="AJ60" s="203">
        <v>0</v>
      </c>
      <c r="AK60" s="203">
        <v>26.96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10</v>
      </c>
      <c r="AJ61" s="203">
        <v>0</v>
      </c>
      <c r="AK61" s="203">
        <v>26.96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</v>
      </c>
      <c r="AJ62" s="203">
        <v>0</v>
      </c>
      <c r="AK62" s="203">
        <v>26.96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</v>
      </c>
      <c r="AJ63" s="203">
        <v>0</v>
      </c>
      <c r="AK63" s="203">
        <v>26.96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</v>
      </c>
      <c r="AJ64" s="203">
        <v>0</v>
      </c>
      <c r="AK64" s="203">
        <v>26.96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</v>
      </c>
      <c r="AJ65" s="203">
        <v>0</v>
      </c>
      <c r="AK65" s="203">
        <v>26.96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1.43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6.52</v>
      </c>
      <c r="AJ66" s="203">
        <v>0</v>
      </c>
      <c r="AK66" s="203">
        <v>26.96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1.43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6.66</v>
      </c>
      <c r="AJ67" s="203">
        <v>0</v>
      </c>
      <c r="AK67" s="203">
        <v>26.96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1.43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6.93</v>
      </c>
      <c r="AJ68" s="203">
        <v>0</v>
      </c>
      <c r="AK68" s="203">
        <v>26.96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10.14</v>
      </c>
      <c r="AJ69" s="203">
        <v>0</v>
      </c>
      <c r="AK69" s="203">
        <v>26.96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10.14</v>
      </c>
      <c r="AJ70" s="203">
        <v>0</v>
      </c>
      <c r="AK70" s="203">
        <v>26.96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10.14</v>
      </c>
      <c r="AJ71" s="203">
        <v>0</v>
      </c>
      <c r="AK71" s="203">
        <v>26.79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</v>
      </c>
      <c r="AJ72" s="203">
        <v>0</v>
      </c>
      <c r="AK72" s="203">
        <v>26.79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9.66</v>
      </c>
      <c r="AJ73" s="203">
        <v>0</v>
      </c>
      <c r="AK73" s="203">
        <v>26.79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10</v>
      </c>
      <c r="AJ74" s="203">
        <v>0</v>
      </c>
      <c r="AK74" s="203">
        <v>26.79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</v>
      </c>
      <c r="AJ75" s="203">
        <v>0</v>
      </c>
      <c r="AK75" s="203">
        <v>26.79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1.43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6.12</v>
      </c>
      <c r="AJ76" s="203">
        <v>0</v>
      </c>
      <c r="AK76" s="203">
        <v>26.79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1.43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6.12</v>
      </c>
      <c r="AJ77" s="203">
        <v>0</v>
      </c>
      <c r="AK77" s="203">
        <v>26.79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1.43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6.12</v>
      </c>
      <c r="AJ78" s="203">
        <v>0</v>
      </c>
      <c r="AK78" s="203">
        <v>26.79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1.1299999999999999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5.43</v>
      </c>
      <c r="AJ79" s="203">
        <v>0</v>
      </c>
      <c r="AK79" s="203">
        <v>26.79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1.1299999999999999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6.59</v>
      </c>
      <c r="AJ80" s="203">
        <v>0</v>
      </c>
      <c r="AK80" s="203">
        <v>26.79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1.67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7.85</v>
      </c>
      <c r="AJ81" s="203">
        <v>0</v>
      </c>
      <c r="AK81" s="203">
        <v>26.79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1.67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7.85</v>
      </c>
      <c r="AJ82" s="203">
        <v>0</v>
      </c>
      <c r="AK82" s="203">
        <v>26.79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1.72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7.85</v>
      </c>
      <c r="AJ83" s="203">
        <v>0</v>
      </c>
      <c r="AK83" s="203">
        <v>27.24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1.72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7.85</v>
      </c>
      <c r="AJ84" s="203">
        <v>0</v>
      </c>
      <c r="AK84" s="203">
        <v>27.24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1.72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5.59</v>
      </c>
      <c r="AJ85" s="203">
        <v>0</v>
      </c>
      <c r="AK85" s="203">
        <v>27.24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1.72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8.56</v>
      </c>
      <c r="AJ86" s="203">
        <v>0</v>
      </c>
      <c r="AK86" s="203">
        <v>27.24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1.72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8.56</v>
      </c>
      <c r="AJ87" s="203">
        <v>0</v>
      </c>
      <c r="AK87" s="203">
        <v>27.24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1.72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8.56</v>
      </c>
      <c r="AJ88" s="203">
        <v>0</v>
      </c>
      <c r="AK88" s="203">
        <v>27.24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1.72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8.56</v>
      </c>
      <c r="AJ89" s="203">
        <v>0</v>
      </c>
      <c r="AK89" s="203">
        <v>27.24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1.72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8.56</v>
      </c>
      <c r="AJ90" s="203">
        <v>0</v>
      </c>
      <c r="AK90" s="203">
        <v>27.24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1.72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6.1</v>
      </c>
      <c r="AJ91" s="203">
        <v>0</v>
      </c>
      <c r="AK91" s="203">
        <v>27.24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1.77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8.56</v>
      </c>
      <c r="AJ92" s="203">
        <v>0</v>
      </c>
      <c r="AK92" s="203">
        <v>27.24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1.77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8.56</v>
      </c>
      <c r="AJ93" s="203">
        <v>0</v>
      </c>
      <c r="AK93" s="203">
        <v>27.24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1.77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8.56</v>
      </c>
      <c r="AJ94" s="203">
        <v>0</v>
      </c>
      <c r="AK94" s="203">
        <v>27.24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1.77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8.56</v>
      </c>
      <c r="AJ95" s="203">
        <v>0</v>
      </c>
      <c r="AK95" s="203">
        <v>27.24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1.77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8.56</v>
      </c>
      <c r="AJ96" s="203">
        <v>0</v>
      </c>
      <c r="AK96" s="203">
        <v>27.24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1.77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6.1</v>
      </c>
      <c r="AJ97" s="203">
        <v>0</v>
      </c>
      <c r="AK97" s="203">
        <v>27.24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1.77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8.56</v>
      </c>
      <c r="AJ98" s="203">
        <v>0</v>
      </c>
      <c r="AK98" s="203">
        <v>27.24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4.5912499999999953E-2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0.21966999999999975</v>
      </c>
      <c r="AJ99">
        <f t="shared" si="0"/>
        <v>0</v>
      </c>
      <c r="AK99">
        <f t="shared" si="0"/>
        <v>0.6596524999999992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6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0</v>
      </c>
      <c r="AJ3" s="203">
        <v>0</v>
      </c>
      <c r="AK3" s="203">
        <v>5.49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0</v>
      </c>
      <c r="AJ4" s="203">
        <v>0</v>
      </c>
      <c r="AK4" s="203">
        <v>5.49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0</v>
      </c>
      <c r="AJ5" s="203">
        <v>0</v>
      </c>
      <c r="AK5" s="203">
        <v>5.49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0</v>
      </c>
      <c r="AJ6" s="203">
        <v>0</v>
      </c>
      <c r="AK6" s="203">
        <v>5.49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1.78</v>
      </c>
      <c r="AJ7" s="203">
        <v>0</v>
      </c>
      <c r="AK7" s="203">
        <v>5.49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0</v>
      </c>
      <c r="AJ8" s="203">
        <v>0</v>
      </c>
      <c r="AK8" s="203">
        <v>5.49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0</v>
      </c>
      <c r="AJ9" s="203">
        <v>0</v>
      </c>
      <c r="AK9" s="203">
        <v>5.49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2.0299999999999998</v>
      </c>
      <c r="AJ10" s="203">
        <v>0</v>
      </c>
      <c r="AK10" s="203">
        <v>5.49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2.0299999999999998</v>
      </c>
      <c r="AJ11" s="203">
        <v>0</v>
      </c>
      <c r="AK11" s="203">
        <v>5.59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2.0299999999999998</v>
      </c>
      <c r="AJ12" s="203">
        <v>0</v>
      </c>
      <c r="AK12" s="203">
        <v>5.59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2.0299999999999998</v>
      </c>
      <c r="AJ13" s="203">
        <v>0</v>
      </c>
      <c r="AK13" s="203">
        <v>5.59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2.0299999999999998</v>
      </c>
      <c r="AJ14" s="203">
        <v>0</v>
      </c>
      <c r="AK14" s="203">
        <v>5.59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2.0299999999999998</v>
      </c>
      <c r="AJ15" s="203">
        <v>0</v>
      </c>
      <c r="AK15" s="203">
        <v>5.59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2.0299999999999998</v>
      </c>
      <c r="AJ16" s="203">
        <v>0</v>
      </c>
      <c r="AK16" s="203">
        <v>5.59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2.0299999999999998</v>
      </c>
      <c r="AJ17" s="203">
        <v>0</v>
      </c>
      <c r="AK17" s="203">
        <v>5.59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2.0299999999999998</v>
      </c>
      <c r="AJ18" s="203">
        <v>0</v>
      </c>
      <c r="AK18" s="203">
        <v>5.59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2.0299999999999998</v>
      </c>
      <c r="AJ19" s="203">
        <v>0</v>
      </c>
      <c r="AK19" s="203">
        <v>5.59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2.0299999999999998</v>
      </c>
      <c r="AJ20" s="203">
        <v>0</v>
      </c>
      <c r="AK20" s="203">
        <v>5.59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2.0299999999999998</v>
      </c>
      <c r="AJ21" s="203">
        <v>0</v>
      </c>
      <c r="AK21" s="203">
        <v>5.59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2.0299999999999998</v>
      </c>
      <c r="AJ22" s="203">
        <v>0</v>
      </c>
      <c r="AK22" s="203">
        <v>5.59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0</v>
      </c>
      <c r="AJ23" s="203">
        <v>0</v>
      </c>
      <c r="AK23" s="203">
        <v>5.59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0</v>
      </c>
      <c r="AJ24" s="203">
        <v>0</v>
      </c>
      <c r="AK24" s="203">
        <v>5.59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1.48</v>
      </c>
      <c r="AJ25" s="203">
        <v>0</v>
      </c>
      <c r="AK25" s="203">
        <v>5.59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0</v>
      </c>
      <c r="AJ26" s="203">
        <v>0</v>
      </c>
      <c r="AK26" s="203">
        <v>5.59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0</v>
      </c>
      <c r="AJ27" s="203">
        <v>0</v>
      </c>
      <c r="AK27" s="203">
        <v>5.59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0</v>
      </c>
      <c r="AJ28" s="203">
        <v>0</v>
      </c>
      <c r="AK28" s="203">
        <v>5.59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0</v>
      </c>
      <c r="AJ29" s="203">
        <v>0</v>
      </c>
      <c r="AK29" s="203">
        <v>5.59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2.1800000000000002</v>
      </c>
      <c r="AJ30" s="203">
        <v>0</v>
      </c>
      <c r="AK30" s="203">
        <v>5.59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2.1800000000000002</v>
      </c>
      <c r="AJ31" s="203">
        <v>0</v>
      </c>
      <c r="AK31" s="203">
        <v>5.59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2.1800000000000002</v>
      </c>
      <c r="AJ32" s="203">
        <v>0</v>
      </c>
      <c r="AK32" s="203">
        <v>5.59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2.1800000000000002</v>
      </c>
      <c r="AJ33" s="203">
        <v>0</v>
      </c>
      <c r="AK33" s="203">
        <v>5.59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2.1800000000000002</v>
      </c>
      <c r="AJ34" s="203">
        <v>0</v>
      </c>
      <c r="AK34" s="203">
        <v>5.59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2.0299999999999998</v>
      </c>
      <c r="AJ35" s="203">
        <v>0</v>
      </c>
      <c r="AK35" s="203">
        <v>5.59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2.0299999999999998</v>
      </c>
      <c r="AJ36" s="203">
        <v>0</v>
      </c>
      <c r="AK36" s="203">
        <v>5.59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2.0299999999999998</v>
      </c>
      <c r="AJ37" s="203">
        <v>0</v>
      </c>
      <c r="AK37" s="203">
        <v>5.59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2.0299999999999998</v>
      </c>
      <c r="AJ38" s="203">
        <v>0</v>
      </c>
      <c r="AK38" s="203">
        <v>5.59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2.0299999999999998</v>
      </c>
      <c r="AJ39" s="203">
        <v>0</v>
      </c>
      <c r="AK39" s="203">
        <v>5.59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2.0299999999999998</v>
      </c>
      <c r="AJ40" s="203">
        <v>0</v>
      </c>
      <c r="AK40" s="203">
        <v>5.59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2.0299999999999998</v>
      </c>
      <c r="AJ41" s="203">
        <v>0</v>
      </c>
      <c r="AK41" s="203">
        <v>5.59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2.0299999999999998</v>
      </c>
      <c r="AJ42" s="203">
        <v>0</v>
      </c>
      <c r="AK42" s="203">
        <v>5.59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</v>
      </c>
      <c r="AJ43" s="203">
        <v>0</v>
      </c>
      <c r="AK43" s="203">
        <v>5.49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1.76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1.76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1.76</v>
      </c>
      <c r="AJ46" s="203">
        <v>0</v>
      </c>
      <c r="AK46" s="203">
        <v>5.49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0</v>
      </c>
      <c r="AJ47" s="203">
        <v>0</v>
      </c>
      <c r="AK47" s="203">
        <v>5.49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1.76</v>
      </c>
      <c r="AJ48" s="203">
        <v>0</v>
      </c>
      <c r="AK48" s="203">
        <v>5.49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5.49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1.76</v>
      </c>
      <c r="AJ50" s="203">
        <v>0</v>
      </c>
      <c r="AK50" s="203">
        <v>5.49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0.95</v>
      </c>
      <c r="AJ51" s="203">
        <v>0</v>
      </c>
      <c r="AK51" s="203">
        <v>5.68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0.95</v>
      </c>
      <c r="AJ52" s="203">
        <v>0</v>
      </c>
      <c r="AK52" s="203">
        <v>5.49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0.95</v>
      </c>
      <c r="AJ53" s="203">
        <v>0</v>
      </c>
      <c r="AK53" s="203">
        <v>5.49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0.95</v>
      </c>
      <c r="AJ54" s="203">
        <v>0</v>
      </c>
      <c r="AK54" s="203">
        <v>5.49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2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1.76</v>
      </c>
      <c r="AJ56" s="203">
        <v>0</v>
      </c>
      <c r="AK56" s="203">
        <v>5.76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1.76</v>
      </c>
      <c r="AJ57" s="203">
        <v>0</v>
      </c>
      <c r="AK57" s="203">
        <v>5.76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1.76</v>
      </c>
      <c r="AJ58" s="203">
        <v>0</v>
      </c>
      <c r="AK58" s="203">
        <v>5.4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1.76</v>
      </c>
      <c r="AJ59" s="203">
        <v>0</v>
      </c>
      <c r="AK59" s="203">
        <v>5.4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1.76</v>
      </c>
      <c r="AJ60" s="203">
        <v>0</v>
      </c>
      <c r="AK60" s="203">
        <v>5.4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2</v>
      </c>
      <c r="AJ61" s="203">
        <v>0</v>
      </c>
      <c r="AK61" s="203">
        <v>5.4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1.76</v>
      </c>
      <c r="AJ62" s="203">
        <v>0</v>
      </c>
      <c r="AK62" s="203">
        <v>5.4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1.76</v>
      </c>
      <c r="AJ63" s="203">
        <v>0</v>
      </c>
      <c r="AK63" s="203">
        <v>5.4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1.76</v>
      </c>
      <c r="AJ64" s="203">
        <v>0</v>
      </c>
      <c r="AK64" s="203">
        <v>5.4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1.76</v>
      </c>
      <c r="AJ65" s="203">
        <v>0</v>
      </c>
      <c r="AK65" s="203">
        <v>5.4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0</v>
      </c>
      <c r="AJ66" s="203">
        <v>0</v>
      </c>
      <c r="AK66" s="203">
        <v>5.4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1.33</v>
      </c>
      <c r="AJ67" s="203">
        <v>0</v>
      </c>
      <c r="AK67" s="203">
        <v>5.4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0</v>
      </c>
      <c r="AJ68" s="203">
        <v>0</v>
      </c>
      <c r="AK68" s="203">
        <v>5.4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2.0299999999999998</v>
      </c>
      <c r="AJ69" s="203">
        <v>0</v>
      </c>
      <c r="AK69" s="203">
        <v>5.4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2.0299999999999998</v>
      </c>
      <c r="AJ70" s="203">
        <v>0</v>
      </c>
      <c r="AK70" s="203">
        <v>5.4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2.0299999999999998</v>
      </c>
      <c r="AJ71" s="203">
        <v>0</v>
      </c>
      <c r="AK71" s="203">
        <v>5.37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0.95</v>
      </c>
      <c r="AJ72" s="203">
        <v>0</v>
      </c>
      <c r="AK72" s="203">
        <v>5.37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1.93</v>
      </c>
      <c r="AJ73" s="203">
        <v>0</v>
      </c>
      <c r="AK73" s="203">
        <v>5.37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0.95</v>
      </c>
      <c r="AJ74" s="203">
        <v>0</v>
      </c>
      <c r="AK74" s="203">
        <v>5.37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0.95</v>
      </c>
      <c r="AJ75" s="203">
        <v>0</v>
      </c>
      <c r="AK75" s="203">
        <v>5.53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5.53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5.53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5.53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5.43</v>
      </c>
      <c r="AJ79" s="203">
        <v>0</v>
      </c>
      <c r="AK79" s="203">
        <v>5.53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0</v>
      </c>
      <c r="AJ80" s="203">
        <v>0</v>
      </c>
      <c r="AK80" s="203">
        <v>5.53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0</v>
      </c>
      <c r="AJ81" s="203">
        <v>0</v>
      </c>
      <c r="AK81" s="203">
        <v>5.53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0</v>
      </c>
      <c r="AJ82" s="203">
        <v>0</v>
      </c>
      <c r="AK82" s="203">
        <v>5.53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5.46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5.46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9.5</v>
      </c>
      <c r="AJ85" s="203">
        <v>0</v>
      </c>
      <c r="AK85" s="203">
        <v>5.6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5.6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0</v>
      </c>
      <c r="AJ87" s="203">
        <v>0</v>
      </c>
      <c r="AK87" s="203">
        <v>5.6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0</v>
      </c>
      <c r="AJ88" s="203">
        <v>0</v>
      </c>
      <c r="AK88" s="203">
        <v>5.6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0</v>
      </c>
      <c r="AJ89" s="203">
        <v>0</v>
      </c>
      <c r="AK89" s="203">
        <v>5.6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0</v>
      </c>
      <c r="AJ90" s="203">
        <v>0</v>
      </c>
      <c r="AK90" s="203">
        <v>5.6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10.36</v>
      </c>
      <c r="AJ91" s="203">
        <v>0</v>
      </c>
      <c r="AK91" s="203">
        <v>5.6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0</v>
      </c>
      <c r="AJ92" s="203">
        <v>0</v>
      </c>
      <c r="AK92" s="203">
        <v>5.6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0</v>
      </c>
      <c r="AJ93" s="203">
        <v>0</v>
      </c>
      <c r="AK93" s="203">
        <v>5.6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0</v>
      </c>
      <c r="AJ94" s="203">
        <v>0</v>
      </c>
      <c r="AK94" s="203">
        <v>5.6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0</v>
      </c>
      <c r="AJ95" s="203">
        <v>0</v>
      </c>
      <c r="AK95" s="203">
        <v>5.6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0</v>
      </c>
      <c r="AJ96" s="203">
        <v>0</v>
      </c>
      <c r="AK96" s="203">
        <v>5.6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10.36</v>
      </c>
      <c r="AJ97" s="203">
        <v>0</v>
      </c>
      <c r="AK97" s="203">
        <v>5.6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0</v>
      </c>
      <c r="AJ98" s="203">
        <v>0</v>
      </c>
      <c r="AK98" s="203">
        <v>5.6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3.5270000000000024E-2</v>
      </c>
      <c r="AJ99">
        <f t="shared" si="0"/>
        <v>0</v>
      </c>
      <c r="AK99">
        <f t="shared" si="0"/>
        <v>0.13302749999999997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453</v>
      </c>
      <c r="D2" t="s">
        <v>453</v>
      </c>
      <c r="E2" t="s">
        <v>453</v>
      </c>
      <c r="F2" t="s">
        <v>453</v>
      </c>
      <c r="G2" t="s">
        <v>453</v>
      </c>
      <c r="H2" t="s">
        <v>453</v>
      </c>
      <c r="I2" t="s">
        <v>453</v>
      </c>
      <c r="J2" t="s">
        <v>453</v>
      </c>
      <c r="K2" t="s">
        <v>453</v>
      </c>
      <c r="L2" t="s">
        <v>453</v>
      </c>
      <c r="M2" t="s">
        <v>453</v>
      </c>
      <c r="N2" t="s">
        <v>453</v>
      </c>
      <c r="O2" t="s">
        <v>453</v>
      </c>
      <c r="P2" t="s">
        <v>453</v>
      </c>
    </row>
    <row r="3" spans="1:17">
      <c r="A3" t="s">
        <v>45</v>
      </c>
      <c r="C3" s="26">
        <v>35.07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32</v>
      </c>
      <c r="J3" s="203">
        <v>0</v>
      </c>
      <c r="K3" s="203">
        <v>300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32</v>
      </c>
      <c r="J4" s="203">
        <v>0</v>
      </c>
      <c r="K4" s="203">
        <v>300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32</v>
      </c>
      <c r="J5" s="203">
        <v>0</v>
      </c>
      <c r="K5" s="203">
        <v>300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32</v>
      </c>
      <c r="J6" s="203">
        <v>0</v>
      </c>
      <c r="K6" s="203">
        <v>300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32</v>
      </c>
      <c r="J7" s="203">
        <v>0</v>
      </c>
      <c r="K7" s="203">
        <v>300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32</v>
      </c>
      <c r="J8" s="203">
        <v>0</v>
      </c>
      <c r="K8" s="203">
        <v>300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32</v>
      </c>
      <c r="J9" s="203">
        <v>0</v>
      </c>
      <c r="K9" s="203">
        <v>300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34</v>
      </c>
      <c r="J10" s="203">
        <v>0</v>
      </c>
      <c r="K10" s="203">
        <v>300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34</v>
      </c>
      <c r="J11" s="203">
        <v>0</v>
      </c>
      <c r="K11" s="203">
        <v>305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34</v>
      </c>
      <c r="J12" s="203">
        <v>0</v>
      </c>
      <c r="K12" s="203">
        <v>305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34</v>
      </c>
      <c r="J13" s="203">
        <v>0</v>
      </c>
      <c r="K13" s="203">
        <v>305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34</v>
      </c>
      <c r="J14" s="203">
        <v>0</v>
      </c>
      <c r="K14" s="203">
        <v>305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34</v>
      </c>
      <c r="J15" s="203">
        <v>0</v>
      </c>
      <c r="K15" s="203">
        <v>305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34</v>
      </c>
      <c r="J16" s="203">
        <v>0</v>
      </c>
      <c r="K16" s="203">
        <v>305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34</v>
      </c>
      <c r="J17" s="203">
        <v>0</v>
      </c>
      <c r="K17" s="203">
        <v>305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34</v>
      </c>
      <c r="J18" s="203">
        <v>0</v>
      </c>
      <c r="K18" s="203">
        <v>305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34</v>
      </c>
      <c r="J19" s="203">
        <v>0</v>
      </c>
      <c r="K19" s="203">
        <v>305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34</v>
      </c>
      <c r="J20" s="203">
        <v>0</v>
      </c>
      <c r="K20" s="203">
        <v>305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34</v>
      </c>
      <c r="J21" s="203">
        <v>0</v>
      </c>
      <c r="K21" s="203">
        <v>305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34</v>
      </c>
      <c r="J22" s="203">
        <v>0</v>
      </c>
      <c r="K22" s="203">
        <v>305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34</v>
      </c>
      <c r="J23" s="203">
        <v>0</v>
      </c>
      <c r="K23" s="203">
        <v>305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34</v>
      </c>
      <c r="J24" s="203">
        <v>0</v>
      </c>
      <c r="K24" s="203">
        <v>305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34</v>
      </c>
      <c r="J25" s="203">
        <v>0</v>
      </c>
      <c r="K25" s="203">
        <v>305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36</v>
      </c>
      <c r="J26" s="203">
        <v>0</v>
      </c>
      <c r="K26" s="203">
        <v>305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36</v>
      </c>
      <c r="J27" s="203">
        <v>0</v>
      </c>
      <c r="K27" s="203">
        <v>305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36</v>
      </c>
      <c r="J28" s="203">
        <v>0</v>
      </c>
      <c r="K28" s="203">
        <v>305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36</v>
      </c>
      <c r="J29" s="203">
        <v>0</v>
      </c>
      <c r="K29" s="203">
        <v>305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36</v>
      </c>
      <c r="J30" s="203">
        <v>0</v>
      </c>
      <c r="K30" s="203">
        <v>305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36</v>
      </c>
      <c r="J31" s="203">
        <v>0</v>
      </c>
      <c r="K31" s="203">
        <v>305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36</v>
      </c>
      <c r="J32" s="203">
        <v>0</v>
      </c>
      <c r="K32" s="203">
        <v>305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36</v>
      </c>
      <c r="J33" s="203">
        <v>0</v>
      </c>
      <c r="K33" s="203">
        <v>305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36</v>
      </c>
      <c r="J34" s="203">
        <v>0</v>
      </c>
      <c r="K34" s="203">
        <v>305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34</v>
      </c>
      <c r="J35" s="203">
        <v>0</v>
      </c>
      <c r="K35" s="203">
        <v>305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34</v>
      </c>
      <c r="J36" s="203">
        <v>0</v>
      </c>
      <c r="K36" s="203">
        <v>305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34</v>
      </c>
      <c r="J37" s="203">
        <v>0</v>
      </c>
      <c r="K37" s="203">
        <v>305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34</v>
      </c>
      <c r="J38" s="203">
        <v>0</v>
      </c>
      <c r="K38" s="203">
        <v>305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34</v>
      </c>
      <c r="J39" s="203">
        <v>0</v>
      </c>
      <c r="K39" s="203">
        <v>305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34</v>
      </c>
      <c r="J40" s="203">
        <v>0</v>
      </c>
      <c r="K40" s="203">
        <v>305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34</v>
      </c>
      <c r="J41" s="203">
        <v>0</v>
      </c>
      <c r="K41" s="203">
        <v>305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34</v>
      </c>
      <c r="J42" s="203">
        <v>0</v>
      </c>
      <c r="K42" s="203">
        <v>305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32</v>
      </c>
      <c r="J43" s="203">
        <v>0</v>
      </c>
      <c r="K43" s="203">
        <v>300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32</v>
      </c>
      <c r="J44" s="203">
        <v>0</v>
      </c>
      <c r="K44" s="203">
        <v>298.42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32</v>
      </c>
      <c r="J45" s="203">
        <v>0</v>
      </c>
      <c r="K45" s="203">
        <v>298.42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33.67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32</v>
      </c>
      <c r="J46" s="203">
        <v>0</v>
      </c>
      <c r="K46" s="203">
        <v>300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32</v>
      </c>
      <c r="J47" s="203">
        <v>0</v>
      </c>
      <c r="K47" s="203">
        <v>300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32</v>
      </c>
      <c r="J48" s="203">
        <v>0</v>
      </c>
      <c r="K48" s="203">
        <v>300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32</v>
      </c>
      <c r="J49" s="203">
        <v>0</v>
      </c>
      <c r="K49" s="203">
        <v>300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32</v>
      </c>
      <c r="J50" s="203">
        <v>0</v>
      </c>
      <c r="K50" s="203">
        <v>300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30</v>
      </c>
      <c r="J51" s="203">
        <v>0</v>
      </c>
      <c r="K51" s="203">
        <v>300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30</v>
      </c>
      <c r="J52" s="203">
        <v>0</v>
      </c>
      <c r="K52" s="203">
        <v>300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30</v>
      </c>
      <c r="J53" s="203">
        <v>0</v>
      </c>
      <c r="K53" s="203">
        <v>300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30</v>
      </c>
      <c r="J54" s="203">
        <v>0</v>
      </c>
      <c r="K54" s="203">
        <v>300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32</v>
      </c>
      <c r="J55" s="203">
        <v>0</v>
      </c>
      <c r="K55" s="203">
        <v>283.8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32</v>
      </c>
      <c r="J56" s="203">
        <v>0</v>
      </c>
      <c r="K56" s="203">
        <v>295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32</v>
      </c>
      <c r="J57" s="203">
        <v>0</v>
      </c>
      <c r="K57" s="203">
        <v>295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32</v>
      </c>
      <c r="J58" s="203">
        <v>0</v>
      </c>
      <c r="K58" s="203">
        <v>295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32</v>
      </c>
      <c r="J59" s="203">
        <v>0</v>
      </c>
      <c r="K59" s="203">
        <v>295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32</v>
      </c>
      <c r="J60" s="203">
        <v>0</v>
      </c>
      <c r="K60" s="203">
        <v>295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32</v>
      </c>
      <c r="J61" s="203">
        <v>0</v>
      </c>
      <c r="K61" s="203">
        <v>295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32</v>
      </c>
      <c r="J62" s="203">
        <v>0</v>
      </c>
      <c r="K62" s="203">
        <v>295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32</v>
      </c>
      <c r="J63" s="203">
        <v>0</v>
      </c>
      <c r="K63" s="203">
        <v>295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32</v>
      </c>
      <c r="J64" s="203">
        <v>0</v>
      </c>
      <c r="K64" s="203">
        <v>295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32</v>
      </c>
      <c r="J65" s="203">
        <v>0</v>
      </c>
      <c r="K65" s="203">
        <v>295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32</v>
      </c>
      <c r="J66" s="203">
        <v>0</v>
      </c>
      <c r="K66" s="203">
        <v>295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34</v>
      </c>
      <c r="J67" s="203">
        <v>0</v>
      </c>
      <c r="K67" s="203">
        <v>295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34</v>
      </c>
      <c r="J68" s="203">
        <v>0</v>
      </c>
      <c r="K68" s="203">
        <v>295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34</v>
      </c>
      <c r="J69" s="203">
        <v>0</v>
      </c>
      <c r="K69" s="203">
        <v>295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34</v>
      </c>
      <c r="J70" s="203">
        <v>0</v>
      </c>
      <c r="K70" s="203">
        <v>295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34</v>
      </c>
      <c r="J71" s="203">
        <v>0</v>
      </c>
      <c r="K71" s="203">
        <v>295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30</v>
      </c>
      <c r="J72" s="203">
        <v>0</v>
      </c>
      <c r="K72" s="203">
        <v>295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30</v>
      </c>
      <c r="J73" s="203">
        <v>0</v>
      </c>
      <c r="K73" s="203">
        <v>295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30</v>
      </c>
      <c r="J74" s="203">
        <v>0</v>
      </c>
      <c r="K74" s="203">
        <v>295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30</v>
      </c>
      <c r="J75" s="203">
        <v>0</v>
      </c>
      <c r="K75" s="203">
        <v>295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30</v>
      </c>
      <c r="J76" s="203">
        <v>0</v>
      </c>
      <c r="K76" s="203">
        <v>295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30</v>
      </c>
      <c r="J77" s="203">
        <v>0</v>
      </c>
      <c r="K77" s="203">
        <v>295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30</v>
      </c>
      <c r="J78" s="203">
        <v>0</v>
      </c>
      <c r="K78" s="203">
        <v>295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31</v>
      </c>
      <c r="J79" s="203">
        <v>0</v>
      </c>
      <c r="K79" s="203">
        <v>295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31</v>
      </c>
      <c r="J80" s="203">
        <v>0</v>
      </c>
      <c r="K80" s="203">
        <v>295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33</v>
      </c>
      <c r="J81" s="203">
        <v>0</v>
      </c>
      <c r="K81" s="203">
        <v>295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33</v>
      </c>
      <c r="J82" s="203">
        <v>0</v>
      </c>
      <c r="K82" s="203">
        <v>295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33</v>
      </c>
      <c r="J83" s="203">
        <v>0</v>
      </c>
      <c r="K83" s="203">
        <v>300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33</v>
      </c>
      <c r="J84" s="203">
        <v>0</v>
      </c>
      <c r="K84" s="203">
        <v>300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33</v>
      </c>
      <c r="J85" s="203">
        <v>0</v>
      </c>
      <c r="K85" s="203">
        <v>300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36</v>
      </c>
      <c r="J86" s="203">
        <v>0</v>
      </c>
      <c r="K86" s="203">
        <v>300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36</v>
      </c>
      <c r="J87" s="203">
        <v>0</v>
      </c>
      <c r="K87" s="203">
        <v>300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36</v>
      </c>
      <c r="J88" s="203">
        <v>0</v>
      </c>
      <c r="K88" s="203">
        <v>300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36</v>
      </c>
      <c r="J89" s="203">
        <v>0</v>
      </c>
      <c r="K89" s="203">
        <v>300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36</v>
      </c>
      <c r="J90" s="203">
        <v>0</v>
      </c>
      <c r="K90" s="203">
        <v>300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36</v>
      </c>
      <c r="J91" s="203">
        <v>0</v>
      </c>
      <c r="K91" s="203">
        <v>300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36</v>
      </c>
      <c r="J92" s="203">
        <v>0</v>
      </c>
      <c r="K92" s="203">
        <v>300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36</v>
      </c>
      <c r="J93" s="203">
        <v>0</v>
      </c>
      <c r="K93" s="203">
        <v>300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36</v>
      </c>
      <c r="J94" s="203">
        <v>0</v>
      </c>
      <c r="K94" s="203">
        <v>300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36</v>
      </c>
      <c r="J95" s="203">
        <v>0</v>
      </c>
      <c r="K95" s="203">
        <v>300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36</v>
      </c>
      <c r="J96" s="203">
        <v>0</v>
      </c>
      <c r="K96" s="203">
        <v>300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36</v>
      </c>
      <c r="J97" s="203">
        <v>0</v>
      </c>
      <c r="K97" s="203">
        <v>300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36</v>
      </c>
      <c r="J98" s="203">
        <v>0</v>
      </c>
      <c r="K98" s="203">
        <v>300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0.83743499999999993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0.79974999999999996</v>
      </c>
      <c r="J99" s="156">
        <f t="shared" si="0"/>
        <v>0</v>
      </c>
      <c r="K99" s="156">
        <f t="shared" si="0"/>
        <v>7.2014100000000001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4.1500000000000004</v>
      </c>
      <c r="E3" s="203">
        <v>0</v>
      </c>
      <c r="F3" s="203">
        <v>7.15</v>
      </c>
      <c r="G3" s="203">
        <v>23.37</v>
      </c>
      <c r="H3" s="203">
        <v>0</v>
      </c>
      <c r="I3" s="203">
        <v>29.36</v>
      </c>
      <c r="J3" s="203">
        <v>0.96</v>
      </c>
      <c r="K3" s="203">
        <v>5.22</v>
      </c>
      <c r="L3" s="203">
        <v>4.13</v>
      </c>
      <c r="M3" s="203">
        <v>1.01</v>
      </c>
      <c r="N3" s="203">
        <v>1.69</v>
      </c>
      <c r="O3" s="203">
        <v>2.38</v>
      </c>
      <c r="P3" s="203">
        <v>0.7</v>
      </c>
      <c r="Q3" s="203">
        <v>0.31</v>
      </c>
      <c r="R3" s="203">
        <v>0.61</v>
      </c>
      <c r="S3" s="203">
        <v>0.38</v>
      </c>
      <c r="T3" s="203">
        <v>0</v>
      </c>
      <c r="U3" s="203">
        <v>1.68</v>
      </c>
      <c r="V3" s="203">
        <v>0.28999999999999998</v>
      </c>
      <c r="W3" s="203">
        <v>0.5</v>
      </c>
      <c r="X3" s="203">
        <v>2.11</v>
      </c>
      <c r="Y3" s="203">
        <v>0</v>
      </c>
      <c r="Z3" s="203">
        <v>3.17</v>
      </c>
      <c r="AA3" s="203">
        <v>1.19</v>
      </c>
      <c r="AB3" s="203">
        <v>0</v>
      </c>
      <c r="AC3" s="203">
        <v>24.24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49.99</v>
      </c>
      <c r="AJ3" s="203">
        <v>0</v>
      </c>
      <c r="AK3" s="203">
        <v>5.64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4.1500000000000004</v>
      </c>
      <c r="E4" s="203">
        <v>0</v>
      </c>
      <c r="F4" s="203">
        <v>7.15</v>
      </c>
      <c r="G4" s="203">
        <v>23.37</v>
      </c>
      <c r="H4" s="203">
        <v>0</v>
      </c>
      <c r="I4" s="203">
        <v>29.36</v>
      </c>
      <c r="J4" s="203">
        <v>0.96</v>
      </c>
      <c r="K4" s="203">
        <v>5.22</v>
      </c>
      <c r="L4" s="203">
        <v>4.13</v>
      </c>
      <c r="M4" s="203">
        <v>1.01</v>
      </c>
      <c r="N4" s="203">
        <v>1.69</v>
      </c>
      <c r="O4" s="203">
        <v>2.38</v>
      </c>
      <c r="P4" s="203">
        <v>0.7</v>
      </c>
      <c r="Q4" s="203">
        <v>0.31</v>
      </c>
      <c r="R4" s="203">
        <v>0.61</v>
      </c>
      <c r="S4" s="203">
        <v>0.38</v>
      </c>
      <c r="T4" s="203">
        <v>0</v>
      </c>
      <c r="U4" s="203">
        <v>1.68</v>
      </c>
      <c r="V4" s="203">
        <v>0.28999999999999998</v>
      </c>
      <c r="W4" s="203">
        <v>0.5</v>
      </c>
      <c r="X4" s="203">
        <v>2.11</v>
      </c>
      <c r="Y4" s="203">
        <v>0</v>
      </c>
      <c r="Z4" s="203">
        <v>3.17</v>
      </c>
      <c r="AA4" s="203">
        <v>1.19</v>
      </c>
      <c r="AB4" s="203">
        <v>0</v>
      </c>
      <c r="AC4" s="203">
        <v>24.24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49.99</v>
      </c>
      <c r="AJ4" s="203">
        <v>0</v>
      </c>
      <c r="AK4" s="203">
        <v>5.64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4.1500000000000004</v>
      </c>
      <c r="E5" s="203">
        <v>0</v>
      </c>
      <c r="F5" s="203">
        <v>7.15</v>
      </c>
      <c r="G5" s="203">
        <v>23.37</v>
      </c>
      <c r="H5" s="203">
        <v>0</v>
      </c>
      <c r="I5" s="203">
        <v>29.36</v>
      </c>
      <c r="J5" s="203">
        <v>0.96</v>
      </c>
      <c r="K5" s="203">
        <v>5.22</v>
      </c>
      <c r="L5" s="203">
        <v>4.13</v>
      </c>
      <c r="M5" s="203">
        <v>1.01</v>
      </c>
      <c r="N5" s="203">
        <v>1.69</v>
      </c>
      <c r="O5" s="203">
        <v>2.38</v>
      </c>
      <c r="P5" s="203">
        <v>0.7</v>
      </c>
      <c r="Q5" s="203">
        <v>0.31</v>
      </c>
      <c r="R5" s="203">
        <v>0.61</v>
      </c>
      <c r="S5" s="203">
        <v>0.38</v>
      </c>
      <c r="T5" s="203">
        <v>0</v>
      </c>
      <c r="U5" s="203">
        <v>1.68</v>
      </c>
      <c r="V5" s="203">
        <v>0.28999999999999998</v>
      </c>
      <c r="W5" s="203">
        <v>0.5</v>
      </c>
      <c r="X5" s="203">
        <v>2.11</v>
      </c>
      <c r="Y5" s="203">
        <v>0</v>
      </c>
      <c r="Z5" s="203">
        <v>3.17</v>
      </c>
      <c r="AA5" s="203">
        <v>1.19</v>
      </c>
      <c r="AB5" s="203">
        <v>0</v>
      </c>
      <c r="AC5" s="203">
        <v>24.24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49.99</v>
      </c>
      <c r="AJ5" s="203">
        <v>0</v>
      </c>
      <c r="AK5" s="203">
        <v>5.64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4.1500000000000004</v>
      </c>
      <c r="E6" s="203">
        <v>0</v>
      </c>
      <c r="F6" s="203">
        <v>7.15</v>
      </c>
      <c r="G6" s="203">
        <v>23.37</v>
      </c>
      <c r="H6" s="203">
        <v>0</v>
      </c>
      <c r="I6" s="203">
        <v>29.36</v>
      </c>
      <c r="J6" s="203">
        <v>0.96</v>
      </c>
      <c r="K6" s="203">
        <v>5.22</v>
      </c>
      <c r="L6" s="203">
        <v>4.13</v>
      </c>
      <c r="M6" s="203">
        <v>1.01</v>
      </c>
      <c r="N6" s="203">
        <v>1.69</v>
      </c>
      <c r="O6" s="203">
        <v>2.38</v>
      </c>
      <c r="P6" s="203">
        <v>0.7</v>
      </c>
      <c r="Q6" s="203">
        <v>0.31</v>
      </c>
      <c r="R6" s="203">
        <v>0.61</v>
      </c>
      <c r="S6" s="203">
        <v>0.38</v>
      </c>
      <c r="T6" s="203">
        <v>0</v>
      </c>
      <c r="U6" s="203">
        <v>1.68</v>
      </c>
      <c r="V6" s="203">
        <v>0.28999999999999998</v>
      </c>
      <c r="W6" s="203">
        <v>0.5</v>
      </c>
      <c r="X6" s="203">
        <v>2.11</v>
      </c>
      <c r="Y6" s="203">
        <v>0</v>
      </c>
      <c r="Z6" s="203">
        <v>3.17</v>
      </c>
      <c r="AA6" s="203">
        <v>1.19</v>
      </c>
      <c r="AB6" s="203">
        <v>0</v>
      </c>
      <c r="AC6" s="203">
        <v>24.24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49.99</v>
      </c>
      <c r="AJ6" s="203">
        <v>0</v>
      </c>
      <c r="AK6" s="203">
        <v>5.64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4.1500000000000004</v>
      </c>
      <c r="E7" s="203">
        <v>0</v>
      </c>
      <c r="F7" s="203">
        <v>7.15</v>
      </c>
      <c r="G7" s="203">
        <v>23.37</v>
      </c>
      <c r="H7" s="203">
        <v>0</v>
      </c>
      <c r="I7" s="203">
        <v>29.36</v>
      </c>
      <c r="J7" s="203">
        <v>0.96</v>
      </c>
      <c r="K7" s="203">
        <v>5.22</v>
      </c>
      <c r="L7" s="203">
        <v>4.13</v>
      </c>
      <c r="M7" s="203">
        <v>1.01</v>
      </c>
      <c r="N7" s="203">
        <v>1.69</v>
      </c>
      <c r="O7" s="203">
        <v>2.38</v>
      </c>
      <c r="P7" s="203">
        <v>0.7</v>
      </c>
      <c r="Q7" s="203">
        <v>0.31</v>
      </c>
      <c r="R7" s="203">
        <v>0.61</v>
      </c>
      <c r="S7" s="203">
        <v>0.38</v>
      </c>
      <c r="T7" s="203">
        <v>0</v>
      </c>
      <c r="U7" s="203">
        <v>1.68</v>
      </c>
      <c r="V7" s="203">
        <v>0.28999999999999998</v>
      </c>
      <c r="W7" s="203">
        <v>0.5</v>
      </c>
      <c r="X7" s="203">
        <v>2.11</v>
      </c>
      <c r="Y7" s="203">
        <v>0</v>
      </c>
      <c r="Z7" s="203">
        <v>3.17</v>
      </c>
      <c r="AA7" s="203">
        <v>1.19</v>
      </c>
      <c r="AB7" s="203">
        <v>0</v>
      </c>
      <c r="AC7" s="203">
        <v>24.24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50.36</v>
      </c>
      <c r="AJ7" s="203">
        <v>0</v>
      </c>
      <c r="AK7" s="203">
        <v>5.64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4.1500000000000004</v>
      </c>
      <c r="E8" s="203">
        <v>0</v>
      </c>
      <c r="F8" s="203">
        <v>7.15</v>
      </c>
      <c r="G8" s="203">
        <v>23.37</v>
      </c>
      <c r="H8" s="203">
        <v>0</v>
      </c>
      <c r="I8" s="203">
        <v>29.36</v>
      </c>
      <c r="J8" s="203">
        <v>0.96</v>
      </c>
      <c r="K8" s="203">
        <v>5.22</v>
      </c>
      <c r="L8" s="203">
        <v>4.13</v>
      </c>
      <c r="M8" s="203">
        <v>1.01</v>
      </c>
      <c r="N8" s="203">
        <v>1.69</v>
      </c>
      <c r="O8" s="203">
        <v>2.38</v>
      </c>
      <c r="P8" s="203">
        <v>0.7</v>
      </c>
      <c r="Q8" s="203">
        <v>0.31</v>
      </c>
      <c r="R8" s="203">
        <v>0.61</v>
      </c>
      <c r="S8" s="203">
        <v>0.38</v>
      </c>
      <c r="T8" s="203">
        <v>0</v>
      </c>
      <c r="U8" s="203">
        <v>1.68</v>
      </c>
      <c r="V8" s="203">
        <v>0.28999999999999998</v>
      </c>
      <c r="W8" s="203">
        <v>0.5</v>
      </c>
      <c r="X8" s="203">
        <v>2.11</v>
      </c>
      <c r="Y8" s="203">
        <v>0</v>
      </c>
      <c r="Z8" s="203">
        <v>3.17</v>
      </c>
      <c r="AA8" s="203">
        <v>1.19</v>
      </c>
      <c r="AB8" s="203">
        <v>0</v>
      </c>
      <c r="AC8" s="203">
        <v>24.24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49.99</v>
      </c>
      <c r="AJ8" s="203">
        <v>0</v>
      </c>
      <c r="AK8" s="203">
        <v>5.64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4.1500000000000004</v>
      </c>
      <c r="E9" s="203">
        <v>0</v>
      </c>
      <c r="F9" s="203">
        <v>7.15</v>
      </c>
      <c r="G9" s="203">
        <v>23.37</v>
      </c>
      <c r="H9" s="203">
        <v>0</v>
      </c>
      <c r="I9" s="203">
        <v>29.36</v>
      </c>
      <c r="J9" s="203">
        <v>0.96</v>
      </c>
      <c r="K9" s="203">
        <v>5.22</v>
      </c>
      <c r="L9" s="203">
        <v>4.13</v>
      </c>
      <c r="M9" s="203">
        <v>1.01</v>
      </c>
      <c r="N9" s="203">
        <v>1.69</v>
      </c>
      <c r="O9" s="203">
        <v>2.38</v>
      </c>
      <c r="P9" s="203">
        <v>0.7</v>
      </c>
      <c r="Q9" s="203">
        <v>0.31</v>
      </c>
      <c r="R9" s="203">
        <v>0.61</v>
      </c>
      <c r="S9" s="203">
        <v>0.38</v>
      </c>
      <c r="T9" s="203">
        <v>0</v>
      </c>
      <c r="U9" s="203">
        <v>1.68</v>
      </c>
      <c r="V9" s="203">
        <v>0.28999999999999998</v>
      </c>
      <c r="W9" s="203">
        <v>0.5</v>
      </c>
      <c r="X9" s="203">
        <v>2.11</v>
      </c>
      <c r="Y9" s="203">
        <v>0</v>
      </c>
      <c r="Z9" s="203">
        <v>3.17</v>
      </c>
      <c r="AA9" s="203">
        <v>1.19</v>
      </c>
      <c r="AB9" s="203">
        <v>0</v>
      </c>
      <c r="AC9" s="203">
        <v>24.24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49.99</v>
      </c>
      <c r="AJ9" s="203">
        <v>0</v>
      </c>
      <c r="AK9" s="203">
        <v>5.64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4.1500000000000004</v>
      </c>
      <c r="E10" s="203">
        <v>0</v>
      </c>
      <c r="F10" s="203">
        <v>7.15</v>
      </c>
      <c r="G10" s="203">
        <v>23.37</v>
      </c>
      <c r="H10" s="203">
        <v>0</v>
      </c>
      <c r="I10" s="203">
        <v>29.36</v>
      </c>
      <c r="J10" s="203">
        <v>0.96</v>
      </c>
      <c r="K10" s="203">
        <v>5.22</v>
      </c>
      <c r="L10" s="203">
        <v>4.13</v>
      </c>
      <c r="M10" s="203">
        <v>1.01</v>
      </c>
      <c r="N10" s="203">
        <v>1.69</v>
      </c>
      <c r="O10" s="203">
        <v>2.38</v>
      </c>
      <c r="P10" s="203">
        <v>0.7</v>
      </c>
      <c r="Q10" s="203">
        <v>0.31</v>
      </c>
      <c r="R10" s="203">
        <v>0.61</v>
      </c>
      <c r="S10" s="203">
        <v>0.38</v>
      </c>
      <c r="T10" s="203">
        <v>0</v>
      </c>
      <c r="U10" s="203">
        <v>1.68</v>
      </c>
      <c r="V10" s="203">
        <v>0.28999999999999998</v>
      </c>
      <c r="W10" s="203">
        <v>0.5</v>
      </c>
      <c r="X10" s="203">
        <v>2.11</v>
      </c>
      <c r="Y10" s="203">
        <v>0</v>
      </c>
      <c r="Z10" s="203">
        <v>3.17</v>
      </c>
      <c r="AA10" s="203">
        <v>1.19</v>
      </c>
      <c r="AB10" s="203">
        <v>0</v>
      </c>
      <c r="AC10" s="203">
        <v>21.59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47.12</v>
      </c>
      <c r="AJ10" s="203">
        <v>0</v>
      </c>
      <c r="AK10" s="203">
        <v>5.64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4.1500000000000004</v>
      </c>
      <c r="E11" s="203">
        <v>0</v>
      </c>
      <c r="F11" s="203">
        <v>23.37</v>
      </c>
      <c r="G11" s="203">
        <v>7.15</v>
      </c>
      <c r="H11" s="203">
        <v>0</v>
      </c>
      <c r="I11" s="203">
        <v>29.36</v>
      </c>
      <c r="J11" s="203">
        <v>0.96</v>
      </c>
      <c r="K11" s="203">
        <v>5.22</v>
      </c>
      <c r="L11" s="203">
        <v>4.13</v>
      </c>
      <c r="M11" s="203">
        <v>1.01</v>
      </c>
      <c r="N11" s="203">
        <v>1.69</v>
      </c>
      <c r="O11" s="203">
        <v>2.38</v>
      </c>
      <c r="P11" s="203">
        <v>0.7</v>
      </c>
      <c r="Q11" s="203">
        <v>0.31</v>
      </c>
      <c r="R11" s="203">
        <v>0.61</v>
      </c>
      <c r="S11" s="203">
        <v>0.38</v>
      </c>
      <c r="T11" s="203">
        <v>0</v>
      </c>
      <c r="U11" s="203">
        <v>1.68</v>
      </c>
      <c r="V11" s="203">
        <v>0.28999999999999998</v>
      </c>
      <c r="W11" s="203">
        <v>0.5</v>
      </c>
      <c r="X11" s="203">
        <v>2.11</v>
      </c>
      <c r="Y11" s="203">
        <v>0</v>
      </c>
      <c r="Z11" s="203">
        <v>3.17</v>
      </c>
      <c r="AA11" s="203">
        <v>1.19</v>
      </c>
      <c r="AB11" s="203">
        <v>0</v>
      </c>
      <c r="AC11" s="203">
        <v>21.59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47.12</v>
      </c>
      <c r="AJ11" s="203">
        <v>0</v>
      </c>
      <c r="AK11" s="203">
        <v>4.08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4.1500000000000004</v>
      </c>
      <c r="E12" s="203">
        <v>0</v>
      </c>
      <c r="F12" s="203">
        <v>23.37</v>
      </c>
      <c r="G12" s="203">
        <v>7.15</v>
      </c>
      <c r="H12" s="203">
        <v>0</v>
      </c>
      <c r="I12" s="203">
        <v>29.36</v>
      </c>
      <c r="J12" s="203">
        <v>0.96</v>
      </c>
      <c r="K12" s="203">
        <v>5.22</v>
      </c>
      <c r="L12" s="203">
        <v>4.13</v>
      </c>
      <c r="M12" s="203">
        <v>1.01</v>
      </c>
      <c r="N12" s="203">
        <v>1.69</v>
      </c>
      <c r="O12" s="203">
        <v>2.38</v>
      </c>
      <c r="P12" s="203">
        <v>0.7</v>
      </c>
      <c r="Q12" s="203">
        <v>0.31</v>
      </c>
      <c r="R12" s="203">
        <v>0.61</v>
      </c>
      <c r="S12" s="203">
        <v>0.38</v>
      </c>
      <c r="T12" s="203">
        <v>0</v>
      </c>
      <c r="U12" s="203">
        <v>1.68</v>
      </c>
      <c r="V12" s="203">
        <v>0.28999999999999998</v>
      </c>
      <c r="W12" s="203">
        <v>0.5</v>
      </c>
      <c r="X12" s="203">
        <v>2.11</v>
      </c>
      <c r="Y12" s="203">
        <v>0</v>
      </c>
      <c r="Z12" s="203">
        <v>3.17</v>
      </c>
      <c r="AA12" s="203">
        <v>1.19</v>
      </c>
      <c r="AB12" s="203">
        <v>0</v>
      </c>
      <c r="AC12" s="203">
        <v>21.59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47.12</v>
      </c>
      <c r="AJ12" s="203">
        <v>0</v>
      </c>
      <c r="AK12" s="203">
        <v>4.08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4.1500000000000004</v>
      </c>
      <c r="E13" s="203">
        <v>0</v>
      </c>
      <c r="F13" s="203">
        <v>23.37</v>
      </c>
      <c r="G13" s="203">
        <v>7.15</v>
      </c>
      <c r="H13" s="203">
        <v>0</v>
      </c>
      <c r="I13" s="203">
        <v>29.36</v>
      </c>
      <c r="J13" s="203">
        <v>0.96</v>
      </c>
      <c r="K13" s="203">
        <v>5.22</v>
      </c>
      <c r="L13" s="203">
        <v>4.13</v>
      </c>
      <c r="M13" s="203">
        <v>1.01</v>
      </c>
      <c r="N13" s="203">
        <v>1.69</v>
      </c>
      <c r="O13" s="203">
        <v>2.38</v>
      </c>
      <c r="P13" s="203">
        <v>0.7</v>
      </c>
      <c r="Q13" s="203">
        <v>0.31</v>
      </c>
      <c r="R13" s="203">
        <v>0.61</v>
      </c>
      <c r="S13" s="203">
        <v>0.38</v>
      </c>
      <c r="T13" s="203">
        <v>0</v>
      </c>
      <c r="U13" s="203">
        <v>1.68</v>
      </c>
      <c r="V13" s="203">
        <v>0.28999999999999998</v>
      </c>
      <c r="W13" s="203">
        <v>0.5</v>
      </c>
      <c r="X13" s="203">
        <v>2.11</v>
      </c>
      <c r="Y13" s="203">
        <v>0</v>
      </c>
      <c r="Z13" s="203">
        <v>3.52</v>
      </c>
      <c r="AA13" s="203">
        <v>1.19</v>
      </c>
      <c r="AB13" s="203">
        <v>0</v>
      </c>
      <c r="AC13" s="203">
        <v>21.59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47.12</v>
      </c>
      <c r="AJ13" s="203">
        <v>0</v>
      </c>
      <c r="AK13" s="203">
        <v>4.08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4.1500000000000004</v>
      </c>
      <c r="E14" s="203">
        <v>0</v>
      </c>
      <c r="F14" s="203">
        <v>23.37</v>
      </c>
      <c r="G14" s="203">
        <v>7.15</v>
      </c>
      <c r="H14" s="203">
        <v>0</v>
      </c>
      <c r="I14" s="203">
        <v>29.36</v>
      </c>
      <c r="J14" s="203">
        <v>0.96</v>
      </c>
      <c r="K14" s="203">
        <v>5.23</v>
      </c>
      <c r="L14" s="203">
        <v>4.13</v>
      </c>
      <c r="M14" s="203">
        <v>1.01</v>
      </c>
      <c r="N14" s="203">
        <v>1.69</v>
      </c>
      <c r="O14" s="203">
        <v>2.38</v>
      </c>
      <c r="P14" s="203">
        <v>0.7</v>
      </c>
      <c r="Q14" s="203">
        <v>0.31</v>
      </c>
      <c r="R14" s="203">
        <v>0.61</v>
      </c>
      <c r="S14" s="203">
        <v>0.38</v>
      </c>
      <c r="T14" s="203">
        <v>0</v>
      </c>
      <c r="U14" s="203">
        <v>1.68</v>
      </c>
      <c r="V14" s="203">
        <v>0.28999999999999998</v>
      </c>
      <c r="W14" s="203">
        <v>0.5</v>
      </c>
      <c r="X14" s="203">
        <v>2.11</v>
      </c>
      <c r="Y14" s="203">
        <v>0</v>
      </c>
      <c r="Z14" s="203">
        <v>3.52</v>
      </c>
      <c r="AA14" s="203">
        <v>1.19</v>
      </c>
      <c r="AB14" s="203">
        <v>0</v>
      </c>
      <c r="AC14" s="203">
        <v>21.59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47.12</v>
      </c>
      <c r="AJ14" s="203">
        <v>0</v>
      </c>
      <c r="AK14" s="203">
        <v>4.08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4.1500000000000004</v>
      </c>
      <c r="E15" s="203">
        <v>0</v>
      </c>
      <c r="F15" s="203">
        <v>23.37</v>
      </c>
      <c r="G15" s="203">
        <v>7.15</v>
      </c>
      <c r="H15" s="203">
        <v>0</v>
      </c>
      <c r="I15" s="203">
        <v>29.36</v>
      </c>
      <c r="J15" s="203">
        <v>0.96</v>
      </c>
      <c r="K15" s="203">
        <v>5.23</v>
      </c>
      <c r="L15" s="203">
        <v>4.13</v>
      </c>
      <c r="M15" s="203">
        <v>1.01</v>
      </c>
      <c r="N15" s="203">
        <v>1.69</v>
      </c>
      <c r="O15" s="203">
        <v>2.38</v>
      </c>
      <c r="P15" s="203">
        <v>0.7</v>
      </c>
      <c r="Q15" s="203">
        <v>0.31</v>
      </c>
      <c r="R15" s="203">
        <v>0.61</v>
      </c>
      <c r="S15" s="203">
        <v>0.38</v>
      </c>
      <c r="T15" s="203">
        <v>0</v>
      </c>
      <c r="U15" s="203">
        <v>1.66</v>
      </c>
      <c r="V15" s="203">
        <v>0.28999999999999998</v>
      </c>
      <c r="W15" s="203">
        <v>0.5</v>
      </c>
      <c r="X15" s="203">
        <v>2.11</v>
      </c>
      <c r="Y15" s="203">
        <v>0</v>
      </c>
      <c r="Z15" s="203">
        <v>3.52</v>
      </c>
      <c r="AA15" s="203">
        <v>1.19</v>
      </c>
      <c r="AB15" s="203">
        <v>0</v>
      </c>
      <c r="AC15" s="203">
        <v>21.59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47.12</v>
      </c>
      <c r="AJ15" s="203">
        <v>0</v>
      </c>
      <c r="AK15" s="203">
        <v>4.08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4.1500000000000004</v>
      </c>
      <c r="E16" s="203">
        <v>0</v>
      </c>
      <c r="F16" s="203">
        <v>23.37</v>
      </c>
      <c r="G16" s="203">
        <v>7.15</v>
      </c>
      <c r="H16" s="203">
        <v>0</v>
      </c>
      <c r="I16" s="203">
        <v>29.36</v>
      </c>
      <c r="J16" s="203">
        <v>0.96</v>
      </c>
      <c r="K16" s="203">
        <v>5.23</v>
      </c>
      <c r="L16" s="203">
        <v>4.13</v>
      </c>
      <c r="M16" s="203">
        <v>1.01</v>
      </c>
      <c r="N16" s="203">
        <v>1.69</v>
      </c>
      <c r="O16" s="203">
        <v>2.38</v>
      </c>
      <c r="P16" s="203">
        <v>0.7</v>
      </c>
      <c r="Q16" s="203">
        <v>0.31</v>
      </c>
      <c r="R16" s="203">
        <v>0.61</v>
      </c>
      <c r="S16" s="203">
        <v>0.38</v>
      </c>
      <c r="T16" s="203">
        <v>0</v>
      </c>
      <c r="U16" s="203">
        <v>1.66</v>
      </c>
      <c r="V16" s="203">
        <v>0.28999999999999998</v>
      </c>
      <c r="W16" s="203">
        <v>0.5</v>
      </c>
      <c r="X16" s="203">
        <v>2.11</v>
      </c>
      <c r="Y16" s="203">
        <v>0</v>
      </c>
      <c r="Z16" s="203">
        <v>3.52</v>
      </c>
      <c r="AA16" s="203">
        <v>1.19</v>
      </c>
      <c r="AB16" s="203">
        <v>0</v>
      </c>
      <c r="AC16" s="203">
        <v>21.59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47.12</v>
      </c>
      <c r="AJ16" s="203">
        <v>0</v>
      </c>
      <c r="AK16" s="203">
        <v>4.08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4.1500000000000004</v>
      </c>
      <c r="E17" s="203">
        <v>0</v>
      </c>
      <c r="F17" s="203">
        <v>23.37</v>
      </c>
      <c r="G17" s="203">
        <v>7.15</v>
      </c>
      <c r="H17" s="203">
        <v>0</v>
      </c>
      <c r="I17" s="203">
        <v>29.36</v>
      </c>
      <c r="J17" s="203">
        <v>0.96</v>
      </c>
      <c r="K17" s="203">
        <v>5.23</v>
      </c>
      <c r="L17" s="203">
        <v>4.13</v>
      </c>
      <c r="M17" s="203">
        <v>1.01</v>
      </c>
      <c r="N17" s="203">
        <v>1.69</v>
      </c>
      <c r="O17" s="203">
        <v>2.38</v>
      </c>
      <c r="P17" s="203">
        <v>0.7</v>
      </c>
      <c r="Q17" s="203">
        <v>0.31</v>
      </c>
      <c r="R17" s="203">
        <v>0.61</v>
      </c>
      <c r="S17" s="203">
        <v>0.38</v>
      </c>
      <c r="T17" s="203">
        <v>0</v>
      </c>
      <c r="U17" s="203">
        <v>1.66</v>
      </c>
      <c r="V17" s="203">
        <v>0.28999999999999998</v>
      </c>
      <c r="W17" s="203">
        <v>0.5</v>
      </c>
      <c r="X17" s="203">
        <v>2.11</v>
      </c>
      <c r="Y17" s="203">
        <v>0</v>
      </c>
      <c r="Z17" s="203">
        <v>3.52</v>
      </c>
      <c r="AA17" s="203">
        <v>1.19</v>
      </c>
      <c r="AB17" s="203">
        <v>0</v>
      </c>
      <c r="AC17" s="203">
        <v>21.59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47.12</v>
      </c>
      <c r="AJ17" s="203">
        <v>0</v>
      </c>
      <c r="AK17" s="203">
        <v>4.08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4.1500000000000004</v>
      </c>
      <c r="E18" s="203">
        <v>0</v>
      </c>
      <c r="F18" s="203">
        <v>23.37</v>
      </c>
      <c r="G18" s="203">
        <v>7.15</v>
      </c>
      <c r="H18" s="203">
        <v>0</v>
      </c>
      <c r="I18" s="203">
        <v>29.36</v>
      </c>
      <c r="J18" s="203">
        <v>0.96</v>
      </c>
      <c r="K18" s="203">
        <v>5.23</v>
      </c>
      <c r="L18" s="203">
        <v>4.13</v>
      </c>
      <c r="M18" s="203">
        <v>1.01</v>
      </c>
      <c r="N18" s="203">
        <v>1.69</v>
      </c>
      <c r="O18" s="203">
        <v>2.38</v>
      </c>
      <c r="P18" s="203">
        <v>0.7</v>
      </c>
      <c r="Q18" s="203">
        <v>0.31</v>
      </c>
      <c r="R18" s="203">
        <v>0.61</v>
      </c>
      <c r="S18" s="203">
        <v>0.38</v>
      </c>
      <c r="T18" s="203">
        <v>0</v>
      </c>
      <c r="U18" s="203">
        <v>1.66</v>
      </c>
      <c r="V18" s="203">
        <v>0.28999999999999998</v>
      </c>
      <c r="W18" s="203">
        <v>0.5</v>
      </c>
      <c r="X18" s="203">
        <v>2.11</v>
      </c>
      <c r="Y18" s="203">
        <v>0</v>
      </c>
      <c r="Z18" s="203">
        <v>3.52</v>
      </c>
      <c r="AA18" s="203">
        <v>1.19</v>
      </c>
      <c r="AB18" s="203">
        <v>0</v>
      </c>
      <c r="AC18" s="203">
        <v>21.59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47.12</v>
      </c>
      <c r="AJ18" s="203">
        <v>0</v>
      </c>
      <c r="AK18" s="203">
        <v>4.08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4.1500000000000004</v>
      </c>
      <c r="E19" s="203">
        <v>0</v>
      </c>
      <c r="F19" s="203">
        <v>23.37</v>
      </c>
      <c r="G19" s="203">
        <v>7.15</v>
      </c>
      <c r="H19" s="203">
        <v>0</v>
      </c>
      <c r="I19" s="203">
        <v>29.36</v>
      </c>
      <c r="J19" s="203">
        <v>0.96</v>
      </c>
      <c r="K19" s="203">
        <v>5.23</v>
      </c>
      <c r="L19" s="203">
        <v>4.13</v>
      </c>
      <c r="M19" s="203">
        <v>1.01</v>
      </c>
      <c r="N19" s="203">
        <v>1.69</v>
      </c>
      <c r="O19" s="203">
        <v>2.38</v>
      </c>
      <c r="P19" s="203">
        <v>0.7</v>
      </c>
      <c r="Q19" s="203">
        <v>0.31</v>
      </c>
      <c r="R19" s="203">
        <v>0.61</v>
      </c>
      <c r="S19" s="203">
        <v>0.38</v>
      </c>
      <c r="T19" s="203">
        <v>0</v>
      </c>
      <c r="U19" s="203">
        <v>1.66</v>
      </c>
      <c r="V19" s="203">
        <v>0.28999999999999998</v>
      </c>
      <c r="W19" s="203">
        <v>0.5</v>
      </c>
      <c r="X19" s="203">
        <v>2.11</v>
      </c>
      <c r="Y19" s="203">
        <v>0</v>
      </c>
      <c r="Z19" s="203">
        <v>3.52</v>
      </c>
      <c r="AA19" s="203">
        <v>1.19</v>
      </c>
      <c r="AB19" s="203">
        <v>0</v>
      </c>
      <c r="AC19" s="203">
        <v>20.96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47.12</v>
      </c>
      <c r="AJ19" s="203">
        <v>0</v>
      </c>
      <c r="AK19" s="203">
        <v>4.08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4.1500000000000004</v>
      </c>
      <c r="E20" s="203">
        <v>0</v>
      </c>
      <c r="F20" s="203">
        <v>23.37</v>
      </c>
      <c r="G20" s="203">
        <v>7.15</v>
      </c>
      <c r="H20" s="203">
        <v>0</v>
      </c>
      <c r="I20" s="203">
        <v>29.36</v>
      </c>
      <c r="J20" s="203">
        <v>0.96</v>
      </c>
      <c r="K20" s="203">
        <v>5.23</v>
      </c>
      <c r="L20" s="203">
        <v>4.13</v>
      </c>
      <c r="M20" s="203">
        <v>1.01</v>
      </c>
      <c r="N20" s="203">
        <v>1.69</v>
      </c>
      <c r="O20" s="203">
        <v>2.38</v>
      </c>
      <c r="P20" s="203">
        <v>0.7</v>
      </c>
      <c r="Q20" s="203">
        <v>0.31</v>
      </c>
      <c r="R20" s="203">
        <v>0.61</v>
      </c>
      <c r="S20" s="203">
        <v>0.38</v>
      </c>
      <c r="T20" s="203">
        <v>0</v>
      </c>
      <c r="U20" s="203">
        <v>1.66</v>
      </c>
      <c r="V20" s="203">
        <v>0.28999999999999998</v>
      </c>
      <c r="W20" s="203">
        <v>0.5</v>
      </c>
      <c r="X20" s="203">
        <v>2.11</v>
      </c>
      <c r="Y20" s="203">
        <v>0</v>
      </c>
      <c r="Z20" s="203">
        <v>3.52</v>
      </c>
      <c r="AA20" s="203">
        <v>1.19</v>
      </c>
      <c r="AB20" s="203">
        <v>0</v>
      </c>
      <c r="AC20" s="203">
        <v>20.96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47.12</v>
      </c>
      <c r="AJ20" s="203">
        <v>0</v>
      </c>
      <c r="AK20" s="203">
        <v>4.08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4.1500000000000004</v>
      </c>
      <c r="E21" s="203">
        <v>0</v>
      </c>
      <c r="F21" s="203">
        <v>23.37</v>
      </c>
      <c r="G21" s="203">
        <v>7.15</v>
      </c>
      <c r="H21" s="203">
        <v>0</v>
      </c>
      <c r="I21" s="203">
        <v>29.36</v>
      </c>
      <c r="J21" s="203">
        <v>0.96</v>
      </c>
      <c r="K21" s="203">
        <v>5.23</v>
      </c>
      <c r="L21" s="203">
        <v>4.13</v>
      </c>
      <c r="M21" s="203">
        <v>1.01</v>
      </c>
      <c r="N21" s="203">
        <v>1.69</v>
      </c>
      <c r="O21" s="203">
        <v>2.38</v>
      </c>
      <c r="P21" s="203">
        <v>0.7</v>
      </c>
      <c r="Q21" s="203">
        <v>0.31</v>
      </c>
      <c r="R21" s="203">
        <v>0.61</v>
      </c>
      <c r="S21" s="203">
        <v>0.38</v>
      </c>
      <c r="T21" s="203">
        <v>0</v>
      </c>
      <c r="U21" s="203">
        <v>1.66</v>
      </c>
      <c r="V21" s="203">
        <v>0.28999999999999998</v>
      </c>
      <c r="W21" s="203">
        <v>0.5</v>
      </c>
      <c r="X21" s="203">
        <v>2.11</v>
      </c>
      <c r="Y21" s="203">
        <v>0</v>
      </c>
      <c r="Z21" s="203">
        <v>3.52</v>
      </c>
      <c r="AA21" s="203">
        <v>1.19</v>
      </c>
      <c r="AB21" s="203">
        <v>0</v>
      </c>
      <c r="AC21" s="203">
        <v>20.96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47.12</v>
      </c>
      <c r="AJ21" s="203">
        <v>0</v>
      </c>
      <c r="AK21" s="203">
        <v>4.08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4.1500000000000004</v>
      </c>
      <c r="E22" s="203">
        <v>0</v>
      </c>
      <c r="F22" s="203">
        <v>23.37</v>
      </c>
      <c r="G22" s="203">
        <v>7.15</v>
      </c>
      <c r="H22" s="203">
        <v>0</v>
      </c>
      <c r="I22" s="203">
        <v>29.36</v>
      </c>
      <c r="J22" s="203">
        <v>0.96</v>
      </c>
      <c r="K22" s="203">
        <v>5.23</v>
      </c>
      <c r="L22" s="203">
        <v>4.13</v>
      </c>
      <c r="M22" s="203">
        <v>1.01</v>
      </c>
      <c r="N22" s="203">
        <v>1.69</v>
      </c>
      <c r="O22" s="203">
        <v>2.38</v>
      </c>
      <c r="P22" s="203">
        <v>0.7</v>
      </c>
      <c r="Q22" s="203">
        <v>0.31</v>
      </c>
      <c r="R22" s="203">
        <v>0.61</v>
      </c>
      <c r="S22" s="203">
        <v>0.38</v>
      </c>
      <c r="T22" s="203">
        <v>0</v>
      </c>
      <c r="U22" s="203">
        <v>1.66</v>
      </c>
      <c r="V22" s="203">
        <v>0.28999999999999998</v>
      </c>
      <c r="W22" s="203">
        <v>0.5</v>
      </c>
      <c r="X22" s="203">
        <v>2.11</v>
      </c>
      <c r="Y22" s="203">
        <v>0</v>
      </c>
      <c r="Z22" s="203">
        <v>3.52</v>
      </c>
      <c r="AA22" s="203">
        <v>1.19</v>
      </c>
      <c r="AB22" s="203">
        <v>0</v>
      </c>
      <c r="AC22" s="203">
        <v>20.96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47.12</v>
      </c>
      <c r="AJ22" s="203">
        <v>0</v>
      </c>
      <c r="AK22" s="203">
        <v>4.08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4.1500000000000004</v>
      </c>
      <c r="E23" s="203">
        <v>0</v>
      </c>
      <c r="F23" s="203">
        <v>23.37</v>
      </c>
      <c r="G23" s="203">
        <v>7.15</v>
      </c>
      <c r="H23" s="203">
        <v>0</v>
      </c>
      <c r="I23" s="203">
        <v>29.36</v>
      </c>
      <c r="J23" s="203">
        <v>0.96</v>
      </c>
      <c r="K23" s="203">
        <v>5.22</v>
      </c>
      <c r="L23" s="203">
        <v>4.13</v>
      </c>
      <c r="M23" s="203">
        <v>1.01</v>
      </c>
      <c r="N23" s="203">
        <v>1.69</v>
      </c>
      <c r="O23" s="203">
        <v>2.38</v>
      </c>
      <c r="P23" s="203">
        <v>0.7</v>
      </c>
      <c r="Q23" s="203">
        <v>0.31</v>
      </c>
      <c r="R23" s="203">
        <v>0.61</v>
      </c>
      <c r="S23" s="203">
        <v>0.38</v>
      </c>
      <c r="T23" s="203">
        <v>0</v>
      </c>
      <c r="U23" s="203">
        <v>1.66</v>
      </c>
      <c r="V23" s="203">
        <v>0.28999999999999998</v>
      </c>
      <c r="W23" s="203">
        <v>0.5</v>
      </c>
      <c r="X23" s="203">
        <v>2.11</v>
      </c>
      <c r="Y23" s="203">
        <v>0</v>
      </c>
      <c r="Z23" s="203">
        <v>3.52</v>
      </c>
      <c r="AA23" s="203">
        <v>1.19</v>
      </c>
      <c r="AB23" s="203">
        <v>0</v>
      </c>
      <c r="AC23" s="203">
        <v>28.37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51.18</v>
      </c>
      <c r="AJ23" s="203">
        <v>0</v>
      </c>
      <c r="AK23" s="203">
        <v>4.08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4.1500000000000004</v>
      </c>
      <c r="E24" s="203">
        <v>0</v>
      </c>
      <c r="F24" s="203">
        <v>23.37</v>
      </c>
      <c r="G24" s="203">
        <v>7.15</v>
      </c>
      <c r="H24" s="203">
        <v>0</v>
      </c>
      <c r="I24" s="203">
        <v>29.36</v>
      </c>
      <c r="J24" s="203">
        <v>0.96</v>
      </c>
      <c r="K24" s="203">
        <v>5.22</v>
      </c>
      <c r="L24" s="203">
        <v>4.13</v>
      </c>
      <c r="M24" s="203">
        <v>1.01</v>
      </c>
      <c r="N24" s="203">
        <v>1.69</v>
      </c>
      <c r="O24" s="203">
        <v>2.38</v>
      </c>
      <c r="P24" s="203">
        <v>0.7</v>
      </c>
      <c r="Q24" s="203">
        <v>0.31</v>
      </c>
      <c r="R24" s="203">
        <v>0.61</v>
      </c>
      <c r="S24" s="203">
        <v>0.38</v>
      </c>
      <c r="T24" s="203">
        <v>0</v>
      </c>
      <c r="U24" s="203">
        <v>1.66</v>
      </c>
      <c r="V24" s="203">
        <v>0.28999999999999998</v>
      </c>
      <c r="W24" s="203">
        <v>0.5</v>
      </c>
      <c r="X24" s="203">
        <v>2.11</v>
      </c>
      <c r="Y24" s="203">
        <v>0</v>
      </c>
      <c r="Z24" s="203">
        <v>3.52</v>
      </c>
      <c r="AA24" s="203">
        <v>1.19</v>
      </c>
      <c r="AB24" s="203">
        <v>0</v>
      </c>
      <c r="AC24" s="203">
        <v>28.37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51.18</v>
      </c>
      <c r="AJ24" s="203">
        <v>0</v>
      </c>
      <c r="AK24" s="203">
        <v>4.08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4.1500000000000004</v>
      </c>
      <c r="E25" s="203">
        <v>0</v>
      </c>
      <c r="F25" s="203">
        <v>23.37</v>
      </c>
      <c r="G25" s="203">
        <v>7.15</v>
      </c>
      <c r="H25" s="203">
        <v>0</v>
      </c>
      <c r="I25" s="203">
        <v>29.36</v>
      </c>
      <c r="J25" s="203">
        <v>0.96</v>
      </c>
      <c r="K25" s="203">
        <v>5.22</v>
      </c>
      <c r="L25" s="203">
        <v>4.13</v>
      </c>
      <c r="M25" s="203">
        <v>1.01</v>
      </c>
      <c r="N25" s="203">
        <v>1.69</v>
      </c>
      <c r="O25" s="203">
        <v>2.38</v>
      </c>
      <c r="P25" s="203">
        <v>0.7</v>
      </c>
      <c r="Q25" s="203">
        <v>0.31</v>
      </c>
      <c r="R25" s="203">
        <v>0.61</v>
      </c>
      <c r="S25" s="203">
        <v>0.38</v>
      </c>
      <c r="T25" s="203">
        <v>0</v>
      </c>
      <c r="U25" s="203">
        <v>1.57</v>
      </c>
      <c r="V25" s="203">
        <v>0.28999999999999998</v>
      </c>
      <c r="W25" s="203">
        <v>0.5</v>
      </c>
      <c r="X25" s="203">
        <v>2.11</v>
      </c>
      <c r="Y25" s="203">
        <v>0</v>
      </c>
      <c r="Z25" s="203">
        <v>3.52</v>
      </c>
      <c r="AA25" s="203">
        <v>1.19</v>
      </c>
      <c r="AB25" s="203">
        <v>0</v>
      </c>
      <c r="AC25" s="203">
        <v>28.37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51.41</v>
      </c>
      <c r="AJ25" s="203">
        <v>0</v>
      </c>
      <c r="AK25" s="203">
        <v>4.08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4.1500000000000004</v>
      </c>
      <c r="E26" s="203">
        <v>0</v>
      </c>
      <c r="F26" s="203">
        <v>23.37</v>
      </c>
      <c r="G26" s="203">
        <v>7.15</v>
      </c>
      <c r="H26" s="203">
        <v>0</v>
      </c>
      <c r="I26" s="203">
        <v>29.36</v>
      </c>
      <c r="J26" s="203">
        <v>0.96</v>
      </c>
      <c r="K26" s="203">
        <v>5.22</v>
      </c>
      <c r="L26" s="203">
        <v>4.13</v>
      </c>
      <c r="M26" s="203">
        <v>1.01</v>
      </c>
      <c r="N26" s="203">
        <v>1.69</v>
      </c>
      <c r="O26" s="203">
        <v>2.38</v>
      </c>
      <c r="P26" s="203">
        <v>0.7</v>
      </c>
      <c r="Q26" s="203">
        <v>0.31</v>
      </c>
      <c r="R26" s="203">
        <v>0.61</v>
      </c>
      <c r="S26" s="203">
        <v>0.38</v>
      </c>
      <c r="T26" s="203">
        <v>0</v>
      </c>
      <c r="U26" s="203">
        <v>1.57</v>
      </c>
      <c r="V26" s="203">
        <v>0.28999999999999998</v>
      </c>
      <c r="W26" s="203">
        <v>0.5</v>
      </c>
      <c r="X26" s="203">
        <v>2.11</v>
      </c>
      <c r="Y26" s="203">
        <v>0</v>
      </c>
      <c r="Z26" s="203">
        <v>3.52</v>
      </c>
      <c r="AA26" s="203">
        <v>1.19</v>
      </c>
      <c r="AB26" s="203">
        <v>0</v>
      </c>
      <c r="AC26" s="203">
        <v>28.37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50.86</v>
      </c>
      <c r="AJ26" s="203">
        <v>0</v>
      </c>
      <c r="AK26" s="203">
        <v>4.08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4.1500000000000004</v>
      </c>
      <c r="E27" s="203">
        <v>0</v>
      </c>
      <c r="F27" s="203">
        <v>23.37</v>
      </c>
      <c r="G27" s="203">
        <v>7.15</v>
      </c>
      <c r="H27" s="203">
        <v>0</v>
      </c>
      <c r="I27" s="203">
        <v>29.36</v>
      </c>
      <c r="J27" s="203">
        <v>0.96</v>
      </c>
      <c r="K27" s="203">
        <v>5.22</v>
      </c>
      <c r="L27" s="203">
        <v>4.13</v>
      </c>
      <c r="M27" s="203">
        <v>1.01</v>
      </c>
      <c r="N27" s="203">
        <v>1.69</v>
      </c>
      <c r="O27" s="203">
        <v>2.38</v>
      </c>
      <c r="P27" s="203">
        <v>0.7</v>
      </c>
      <c r="Q27" s="203">
        <v>0.31</v>
      </c>
      <c r="R27" s="203">
        <v>0.61</v>
      </c>
      <c r="S27" s="203">
        <v>0.38</v>
      </c>
      <c r="T27" s="203">
        <v>0</v>
      </c>
      <c r="U27" s="203">
        <v>1.57</v>
      </c>
      <c r="V27" s="203">
        <v>0.28999999999999998</v>
      </c>
      <c r="W27" s="203">
        <v>0.5</v>
      </c>
      <c r="X27" s="203">
        <v>2.11</v>
      </c>
      <c r="Y27" s="203">
        <v>0</v>
      </c>
      <c r="Z27" s="203">
        <v>3.52</v>
      </c>
      <c r="AA27" s="203">
        <v>1.19</v>
      </c>
      <c r="AB27" s="203">
        <v>0</v>
      </c>
      <c r="AC27" s="203">
        <v>28.37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50.86</v>
      </c>
      <c r="AJ27" s="203">
        <v>0</v>
      </c>
      <c r="AK27" s="203">
        <v>4.08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4.1500000000000004</v>
      </c>
      <c r="E28" s="203">
        <v>0</v>
      </c>
      <c r="F28" s="203">
        <v>23.37</v>
      </c>
      <c r="G28" s="203">
        <v>7.15</v>
      </c>
      <c r="H28" s="203">
        <v>0</v>
      </c>
      <c r="I28" s="203">
        <v>29.36</v>
      </c>
      <c r="J28" s="203">
        <v>0.96</v>
      </c>
      <c r="K28" s="203">
        <v>5.22</v>
      </c>
      <c r="L28" s="203">
        <v>4.13</v>
      </c>
      <c r="M28" s="203">
        <v>1.01</v>
      </c>
      <c r="N28" s="203">
        <v>1.69</v>
      </c>
      <c r="O28" s="203">
        <v>2.38</v>
      </c>
      <c r="P28" s="203">
        <v>0.7</v>
      </c>
      <c r="Q28" s="203">
        <v>0.31</v>
      </c>
      <c r="R28" s="203">
        <v>0.61</v>
      </c>
      <c r="S28" s="203">
        <v>0.38</v>
      </c>
      <c r="T28" s="203">
        <v>0</v>
      </c>
      <c r="U28" s="203">
        <v>1.57</v>
      </c>
      <c r="V28" s="203">
        <v>0.28999999999999998</v>
      </c>
      <c r="W28" s="203">
        <v>0.5</v>
      </c>
      <c r="X28" s="203">
        <v>2.11</v>
      </c>
      <c r="Y28" s="203">
        <v>0</v>
      </c>
      <c r="Z28" s="203">
        <v>3.52</v>
      </c>
      <c r="AA28" s="203">
        <v>1.19</v>
      </c>
      <c r="AB28" s="203">
        <v>0</v>
      </c>
      <c r="AC28" s="203">
        <v>28.37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50.86</v>
      </c>
      <c r="AJ28" s="203">
        <v>0</v>
      </c>
      <c r="AK28" s="203">
        <v>4.08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4.1500000000000004</v>
      </c>
      <c r="E29" s="203">
        <v>0</v>
      </c>
      <c r="F29" s="203">
        <v>23.37</v>
      </c>
      <c r="G29" s="203">
        <v>7.15</v>
      </c>
      <c r="H29" s="203">
        <v>0</v>
      </c>
      <c r="I29" s="203">
        <v>29.36</v>
      </c>
      <c r="J29" s="203">
        <v>0.96</v>
      </c>
      <c r="K29" s="203">
        <v>5.22</v>
      </c>
      <c r="L29" s="203">
        <v>4.13</v>
      </c>
      <c r="M29" s="203">
        <v>1.01</v>
      </c>
      <c r="N29" s="203">
        <v>1.69</v>
      </c>
      <c r="O29" s="203">
        <v>2.38</v>
      </c>
      <c r="P29" s="203">
        <v>0.7</v>
      </c>
      <c r="Q29" s="203">
        <v>0.31</v>
      </c>
      <c r="R29" s="203">
        <v>0.61</v>
      </c>
      <c r="S29" s="203">
        <v>0.38</v>
      </c>
      <c r="T29" s="203">
        <v>0</v>
      </c>
      <c r="U29" s="203">
        <v>1.57</v>
      </c>
      <c r="V29" s="203">
        <v>0.28999999999999998</v>
      </c>
      <c r="W29" s="203">
        <v>0.5</v>
      </c>
      <c r="X29" s="203">
        <v>2.11</v>
      </c>
      <c r="Y29" s="203">
        <v>0</v>
      </c>
      <c r="Z29" s="203">
        <v>3.52</v>
      </c>
      <c r="AA29" s="203">
        <v>1.19</v>
      </c>
      <c r="AB29" s="203">
        <v>0</v>
      </c>
      <c r="AC29" s="203">
        <v>28.37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50.86</v>
      </c>
      <c r="AJ29" s="203">
        <v>0</v>
      </c>
      <c r="AK29" s="203">
        <v>4.08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4.1500000000000004</v>
      </c>
      <c r="E30" s="203">
        <v>0</v>
      </c>
      <c r="F30" s="203">
        <v>23.37</v>
      </c>
      <c r="G30" s="203">
        <v>7.15</v>
      </c>
      <c r="H30" s="203">
        <v>0</v>
      </c>
      <c r="I30" s="203">
        <v>29.36</v>
      </c>
      <c r="J30" s="203">
        <v>0.96</v>
      </c>
      <c r="K30" s="203">
        <v>5.22</v>
      </c>
      <c r="L30" s="203">
        <v>4.13</v>
      </c>
      <c r="M30" s="203">
        <v>1.01</v>
      </c>
      <c r="N30" s="203">
        <v>1.69</v>
      </c>
      <c r="O30" s="203">
        <v>2.38</v>
      </c>
      <c r="P30" s="203">
        <v>0.7</v>
      </c>
      <c r="Q30" s="203">
        <v>0.31</v>
      </c>
      <c r="R30" s="203">
        <v>0.61</v>
      </c>
      <c r="S30" s="203">
        <v>0.38</v>
      </c>
      <c r="T30" s="203">
        <v>0</v>
      </c>
      <c r="U30" s="203">
        <v>1.57</v>
      </c>
      <c r="V30" s="203">
        <v>0.28999999999999998</v>
      </c>
      <c r="W30" s="203">
        <v>0.5</v>
      </c>
      <c r="X30" s="203">
        <v>2.11</v>
      </c>
      <c r="Y30" s="203">
        <v>0</v>
      </c>
      <c r="Z30" s="203">
        <v>3.52</v>
      </c>
      <c r="AA30" s="203">
        <v>1.19</v>
      </c>
      <c r="AB30" s="203">
        <v>0</v>
      </c>
      <c r="AC30" s="203">
        <v>20.96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46.42</v>
      </c>
      <c r="AJ30" s="203">
        <v>0</v>
      </c>
      <c r="AK30" s="203">
        <v>4.08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4.1500000000000004</v>
      </c>
      <c r="E31" s="203">
        <v>0</v>
      </c>
      <c r="F31" s="203">
        <v>23.37</v>
      </c>
      <c r="G31" s="203">
        <v>7.15</v>
      </c>
      <c r="H31" s="203">
        <v>0</v>
      </c>
      <c r="I31" s="203">
        <v>29.36</v>
      </c>
      <c r="J31" s="203">
        <v>0.96</v>
      </c>
      <c r="K31" s="203">
        <v>5.22</v>
      </c>
      <c r="L31" s="203">
        <v>4.13</v>
      </c>
      <c r="M31" s="203">
        <v>1.01</v>
      </c>
      <c r="N31" s="203">
        <v>1.69</v>
      </c>
      <c r="O31" s="203">
        <v>2.38</v>
      </c>
      <c r="P31" s="203">
        <v>0.7</v>
      </c>
      <c r="Q31" s="203">
        <v>0.31</v>
      </c>
      <c r="R31" s="203">
        <v>0.61</v>
      </c>
      <c r="S31" s="203">
        <v>0.38</v>
      </c>
      <c r="T31" s="203">
        <v>0</v>
      </c>
      <c r="U31" s="203">
        <v>1.57</v>
      </c>
      <c r="V31" s="203">
        <v>0.28999999999999998</v>
      </c>
      <c r="W31" s="203">
        <v>0.5</v>
      </c>
      <c r="X31" s="203">
        <v>2.11</v>
      </c>
      <c r="Y31" s="203">
        <v>0</v>
      </c>
      <c r="Z31" s="203">
        <v>3.52</v>
      </c>
      <c r="AA31" s="203">
        <v>1.19</v>
      </c>
      <c r="AB31" s="203">
        <v>0</v>
      </c>
      <c r="AC31" s="203">
        <v>20.96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46.42</v>
      </c>
      <c r="AJ31" s="203">
        <v>0</v>
      </c>
      <c r="AK31" s="203">
        <v>4.08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4.1500000000000004</v>
      </c>
      <c r="E32" s="203">
        <v>0</v>
      </c>
      <c r="F32" s="203">
        <v>23.37</v>
      </c>
      <c r="G32" s="203">
        <v>7.15</v>
      </c>
      <c r="H32" s="203">
        <v>0</v>
      </c>
      <c r="I32" s="203">
        <v>29.36</v>
      </c>
      <c r="J32" s="203">
        <v>0.96</v>
      </c>
      <c r="K32" s="203">
        <v>5.22</v>
      </c>
      <c r="L32" s="203">
        <v>4.13</v>
      </c>
      <c r="M32" s="203">
        <v>1.01</v>
      </c>
      <c r="N32" s="203">
        <v>1.69</v>
      </c>
      <c r="O32" s="203">
        <v>2.38</v>
      </c>
      <c r="P32" s="203">
        <v>0.7</v>
      </c>
      <c r="Q32" s="203">
        <v>0.31</v>
      </c>
      <c r="R32" s="203">
        <v>0.61</v>
      </c>
      <c r="S32" s="203">
        <v>0.38</v>
      </c>
      <c r="T32" s="203">
        <v>0</v>
      </c>
      <c r="U32" s="203">
        <v>1.57</v>
      </c>
      <c r="V32" s="203">
        <v>0.28999999999999998</v>
      </c>
      <c r="W32" s="203">
        <v>0.5</v>
      </c>
      <c r="X32" s="203">
        <v>2.11</v>
      </c>
      <c r="Y32" s="203">
        <v>0</v>
      </c>
      <c r="Z32" s="203">
        <v>3.52</v>
      </c>
      <c r="AA32" s="203">
        <v>1.19</v>
      </c>
      <c r="AB32" s="203">
        <v>0</v>
      </c>
      <c r="AC32" s="203">
        <v>20.96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46.42</v>
      </c>
      <c r="AJ32" s="203">
        <v>0</v>
      </c>
      <c r="AK32" s="203">
        <v>4.08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4.1500000000000004</v>
      </c>
      <c r="E33" s="203">
        <v>0</v>
      </c>
      <c r="F33" s="203">
        <v>23.37</v>
      </c>
      <c r="G33" s="203">
        <v>7.15</v>
      </c>
      <c r="H33" s="203">
        <v>0</v>
      </c>
      <c r="I33" s="203">
        <v>29.36</v>
      </c>
      <c r="J33" s="203">
        <v>0.96</v>
      </c>
      <c r="K33" s="203">
        <v>5.22</v>
      </c>
      <c r="L33" s="203">
        <v>4.13</v>
      </c>
      <c r="M33" s="203">
        <v>1.01</v>
      </c>
      <c r="N33" s="203">
        <v>1.69</v>
      </c>
      <c r="O33" s="203">
        <v>2.38</v>
      </c>
      <c r="P33" s="203">
        <v>0.7</v>
      </c>
      <c r="Q33" s="203">
        <v>0.31</v>
      </c>
      <c r="R33" s="203">
        <v>0.61</v>
      </c>
      <c r="S33" s="203">
        <v>0.38</v>
      </c>
      <c r="T33" s="203">
        <v>0</v>
      </c>
      <c r="U33" s="203">
        <v>1.57</v>
      </c>
      <c r="V33" s="203">
        <v>0.28999999999999998</v>
      </c>
      <c r="W33" s="203">
        <v>0.5</v>
      </c>
      <c r="X33" s="203">
        <v>2.11</v>
      </c>
      <c r="Y33" s="203">
        <v>0</v>
      </c>
      <c r="Z33" s="203">
        <v>3.52</v>
      </c>
      <c r="AA33" s="203">
        <v>1.19</v>
      </c>
      <c r="AB33" s="203">
        <v>0</v>
      </c>
      <c r="AC33" s="203">
        <v>20.96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46.42</v>
      </c>
      <c r="AJ33" s="203">
        <v>0</v>
      </c>
      <c r="AK33" s="203">
        <v>4.08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4.1500000000000004</v>
      </c>
      <c r="E34" s="203">
        <v>0</v>
      </c>
      <c r="F34" s="203">
        <v>23.37</v>
      </c>
      <c r="G34" s="203">
        <v>7.15</v>
      </c>
      <c r="H34" s="203">
        <v>0</v>
      </c>
      <c r="I34" s="203">
        <v>29.36</v>
      </c>
      <c r="J34" s="203">
        <v>0.96</v>
      </c>
      <c r="K34" s="203">
        <v>5.22</v>
      </c>
      <c r="L34" s="203">
        <v>4.13</v>
      </c>
      <c r="M34" s="203">
        <v>1.01</v>
      </c>
      <c r="N34" s="203">
        <v>1.69</v>
      </c>
      <c r="O34" s="203">
        <v>2.38</v>
      </c>
      <c r="P34" s="203">
        <v>0.7</v>
      </c>
      <c r="Q34" s="203">
        <v>0.31</v>
      </c>
      <c r="R34" s="203">
        <v>0.61</v>
      </c>
      <c r="S34" s="203">
        <v>0.38</v>
      </c>
      <c r="T34" s="203">
        <v>0</v>
      </c>
      <c r="U34" s="203">
        <v>1.57</v>
      </c>
      <c r="V34" s="203">
        <v>0.28999999999999998</v>
      </c>
      <c r="W34" s="203">
        <v>0.5</v>
      </c>
      <c r="X34" s="203">
        <v>2.11</v>
      </c>
      <c r="Y34" s="203">
        <v>0</v>
      </c>
      <c r="Z34" s="203">
        <v>3.52</v>
      </c>
      <c r="AA34" s="203">
        <v>1.19</v>
      </c>
      <c r="AB34" s="203">
        <v>0</v>
      </c>
      <c r="AC34" s="203">
        <v>20.96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46.42</v>
      </c>
      <c r="AJ34" s="203">
        <v>0</v>
      </c>
      <c r="AK34" s="203">
        <v>4.08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4.1500000000000004</v>
      </c>
      <c r="E35" s="203">
        <v>0</v>
      </c>
      <c r="F35" s="203">
        <v>23.37</v>
      </c>
      <c r="G35" s="203">
        <v>7.15</v>
      </c>
      <c r="H35" s="203">
        <v>0</v>
      </c>
      <c r="I35" s="203">
        <v>29.36</v>
      </c>
      <c r="J35" s="203">
        <v>0.96</v>
      </c>
      <c r="K35" s="203">
        <v>5.22</v>
      </c>
      <c r="L35" s="203">
        <v>4.13</v>
      </c>
      <c r="M35" s="203">
        <v>1.01</v>
      </c>
      <c r="N35" s="203">
        <v>1.69</v>
      </c>
      <c r="O35" s="203">
        <v>2.38</v>
      </c>
      <c r="P35" s="203">
        <v>0.7</v>
      </c>
      <c r="Q35" s="203">
        <v>0.31</v>
      </c>
      <c r="R35" s="203">
        <v>0.61</v>
      </c>
      <c r="S35" s="203">
        <v>0.38</v>
      </c>
      <c r="T35" s="203">
        <v>0</v>
      </c>
      <c r="U35" s="203">
        <v>1.57</v>
      </c>
      <c r="V35" s="203">
        <v>0.28999999999999998</v>
      </c>
      <c r="W35" s="203">
        <v>0.5</v>
      </c>
      <c r="X35" s="203">
        <v>2.11</v>
      </c>
      <c r="Y35" s="203">
        <v>0</v>
      </c>
      <c r="Z35" s="203">
        <v>3.52</v>
      </c>
      <c r="AA35" s="203">
        <v>1.19</v>
      </c>
      <c r="AB35" s="203">
        <v>0</v>
      </c>
      <c r="AC35" s="203">
        <v>21.59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47.12</v>
      </c>
      <c r="AJ35" s="203">
        <v>0</v>
      </c>
      <c r="AK35" s="203">
        <v>4.08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4.1500000000000004</v>
      </c>
      <c r="E36" s="203">
        <v>0</v>
      </c>
      <c r="F36" s="203">
        <v>23.37</v>
      </c>
      <c r="G36" s="203">
        <v>7.15</v>
      </c>
      <c r="H36" s="203">
        <v>0</v>
      </c>
      <c r="I36" s="203">
        <v>29.36</v>
      </c>
      <c r="J36" s="203">
        <v>0.96</v>
      </c>
      <c r="K36" s="203">
        <v>5.22</v>
      </c>
      <c r="L36" s="203">
        <v>4.13</v>
      </c>
      <c r="M36" s="203">
        <v>1.01</v>
      </c>
      <c r="N36" s="203">
        <v>1.69</v>
      </c>
      <c r="O36" s="203">
        <v>2.38</v>
      </c>
      <c r="P36" s="203">
        <v>0.7</v>
      </c>
      <c r="Q36" s="203">
        <v>0.31</v>
      </c>
      <c r="R36" s="203">
        <v>0.61</v>
      </c>
      <c r="S36" s="203">
        <v>0.38</v>
      </c>
      <c r="T36" s="203">
        <v>0</v>
      </c>
      <c r="U36" s="203">
        <v>1.57</v>
      </c>
      <c r="V36" s="203">
        <v>0.28999999999999998</v>
      </c>
      <c r="W36" s="203">
        <v>0.5</v>
      </c>
      <c r="X36" s="203">
        <v>2.11</v>
      </c>
      <c r="Y36" s="203">
        <v>0</v>
      </c>
      <c r="Z36" s="203">
        <v>3.52</v>
      </c>
      <c r="AA36" s="203">
        <v>1.19</v>
      </c>
      <c r="AB36" s="203">
        <v>0</v>
      </c>
      <c r="AC36" s="203">
        <v>21.59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47.12</v>
      </c>
      <c r="AJ36" s="203">
        <v>0</v>
      </c>
      <c r="AK36" s="203">
        <v>4.08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4.1500000000000004</v>
      </c>
      <c r="E37" s="203">
        <v>0</v>
      </c>
      <c r="F37" s="203">
        <v>23.37</v>
      </c>
      <c r="G37" s="203">
        <v>7.15</v>
      </c>
      <c r="H37" s="203">
        <v>0</v>
      </c>
      <c r="I37" s="203">
        <v>29.36</v>
      </c>
      <c r="J37" s="203">
        <v>0.96</v>
      </c>
      <c r="K37" s="203">
        <v>5.22</v>
      </c>
      <c r="L37" s="203">
        <v>4.13</v>
      </c>
      <c r="M37" s="203">
        <v>1.01</v>
      </c>
      <c r="N37" s="203">
        <v>1.69</v>
      </c>
      <c r="O37" s="203">
        <v>2.38</v>
      </c>
      <c r="P37" s="203">
        <v>0.7</v>
      </c>
      <c r="Q37" s="203">
        <v>0.31</v>
      </c>
      <c r="R37" s="203">
        <v>0.61</v>
      </c>
      <c r="S37" s="203">
        <v>0.38</v>
      </c>
      <c r="T37" s="203">
        <v>0</v>
      </c>
      <c r="U37" s="203">
        <v>1.57</v>
      </c>
      <c r="V37" s="203">
        <v>0.28999999999999998</v>
      </c>
      <c r="W37" s="203">
        <v>0.5</v>
      </c>
      <c r="X37" s="203">
        <v>2.11</v>
      </c>
      <c r="Y37" s="203">
        <v>0</v>
      </c>
      <c r="Z37" s="203">
        <v>3.52</v>
      </c>
      <c r="AA37" s="203">
        <v>1.19</v>
      </c>
      <c r="AB37" s="203">
        <v>0</v>
      </c>
      <c r="AC37" s="203">
        <v>21.59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47.12</v>
      </c>
      <c r="AJ37" s="203">
        <v>0</v>
      </c>
      <c r="AK37" s="203">
        <v>4.08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4.1500000000000004</v>
      </c>
      <c r="E38" s="203">
        <v>0</v>
      </c>
      <c r="F38" s="203">
        <v>23.37</v>
      </c>
      <c r="G38" s="203">
        <v>7.15</v>
      </c>
      <c r="H38" s="203">
        <v>0</v>
      </c>
      <c r="I38" s="203">
        <v>29.36</v>
      </c>
      <c r="J38" s="203">
        <v>0.96</v>
      </c>
      <c r="K38" s="203">
        <v>5.23</v>
      </c>
      <c r="L38" s="203">
        <v>4.13</v>
      </c>
      <c r="M38" s="203">
        <v>1.01</v>
      </c>
      <c r="N38" s="203">
        <v>1.69</v>
      </c>
      <c r="O38" s="203">
        <v>2.38</v>
      </c>
      <c r="P38" s="203">
        <v>0.7</v>
      </c>
      <c r="Q38" s="203">
        <v>0.31</v>
      </c>
      <c r="R38" s="203">
        <v>0.61</v>
      </c>
      <c r="S38" s="203">
        <v>0.37</v>
      </c>
      <c r="T38" s="203">
        <v>0</v>
      </c>
      <c r="U38" s="203">
        <v>1.57</v>
      </c>
      <c r="V38" s="203">
        <v>0.28999999999999998</v>
      </c>
      <c r="W38" s="203">
        <v>0.5</v>
      </c>
      <c r="X38" s="203">
        <v>2.11</v>
      </c>
      <c r="Y38" s="203">
        <v>0</v>
      </c>
      <c r="Z38" s="203">
        <v>3.52</v>
      </c>
      <c r="AA38" s="203">
        <v>1.19</v>
      </c>
      <c r="AB38" s="203">
        <v>0</v>
      </c>
      <c r="AC38" s="203">
        <v>21.59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47.12</v>
      </c>
      <c r="AJ38" s="203">
        <v>0</v>
      </c>
      <c r="AK38" s="203">
        <v>4.08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4.1500000000000004</v>
      </c>
      <c r="E39" s="203">
        <v>0</v>
      </c>
      <c r="F39" s="203">
        <v>23.37</v>
      </c>
      <c r="G39" s="203">
        <v>7.15</v>
      </c>
      <c r="H39" s="203">
        <v>0</v>
      </c>
      <c r="I39" s="203">
        <v>29.36</v>
      </c>
      <c r="J39" s="203">
        <v>0.96</v>
      </c>
      <c r="K39" s="203">
        <v>5.23</v>
      </c>
      <c r="L39" s="203">
        <v>4.13</v>
      </c>
      <c r="M39" s="203">
        <v>1.01</v>
      </c>
      <c r="N39" s="203">
        <v>1.69</v>
      </c>
      <c r="O39" s="203">
        <v>2.38</v>
      </c>
      <c r="P39" s="203">
        <v>0.7</v>
      </c>
      <c r="Q39" s="203">
        <v>0.31</v>
      </c>
      <c r="R39" s="203">
        <v>0.61</v>
      </c>
      <c r="S39" s="203">
        <v>0.37</v>
      </c>
      <c r="T39" s="203">
        <v>0</v>
      </c>
      <c r="U39" s="203">
        <v>1.57</v>
      </c>
      <c r="V39" s="203">
        <v>0.28999999999999998</v>
      </c>
      <c r="W39" s="203">
        <v>0.5</v>
      </c>
      <c r="X39" s="203">
        <v>2.11</v>
      </c>
      <c r="Y39" s="203">
        <v>0</v>
      </c>
      <c r="Z39" s="203">
        <v>3.52</v>
      </c>
      <c r="AA39" s="203">
        <v>1.19</v>
      </c>
      <c r="AB39" s="203">
        <v>0</v>
      </c>
      <c r="AC39" s="203">
        <v>21.59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47.12</v>
      </c>
      <c r="AJ39" s="203">
        <v>0</v>
      </c>
      <c r="AK39" s="203">
        <v>4.08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4.1500000000000004</v>
      </c>
      <c r="E40" s="203">
        <v>0</v>
      </c>
      <c r="F40" s="203">
        <v>23.37</v>
      </c>
      <c r="G40" s="203">
        <v>7.15</v>
      </c>
      <c r="H40" s="203">
        <v>0</v>
      </c>
      <c r="I40" s="203">
        <v>29.36</v>
      </c>
      <c r="J40" s="203">
        <v>0.96</v>
      </c>
      <c r="K40" s="203">
        <v>5.23</v>
      </c>
      <c r="L40" s="203">
        <v>4.13</v>
      </c>
      <c r="M40" s="203">
        <v>1.01</v>
      </c>
      <c r="N40" s="203">
        <v>1.69</v>
      </c>
      <c r="O40" s="203">
        <v>2.38</v>
      </c>
      <c r="P40" s="203">
        <v>0.7</v>
      </c>
      <c r="Q40" s="203">
        <v>0.31</v>
      </c>
      <c r="R40" s="203">
        <v>0.61</v>
      </c>
      <c r="S40" s="203">
        <v>0.37</v>
      </c>
      <c r="T40" s="203">
        <v>0</v>
      </c>
      <c r="U40" s="203">
        <v>1.57</v>
      </c>
      <c r="V40" s="203">
        <v>0.28999999999999998</v>
      </c>
      <c r="W40" s="203">
        <v>0.5</v>
      </c>
      <c r="X40" s="203">
        <v>2.11</v>
      </c>
      <c r="Y40" s="203">
        <v>0</v>
      </c>
      <c r="Z40" s="203">
        <v>3.52</v>
      </c>
      <c r="AA40" s="203">
        <v>1.19</v>
      </c>
      <c r="AB40" s="203">
        <v>0</v>
      </c>
      <c r="AC40" s="203">
        <v>21.59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47.12</v>
      </c>
      <c r="AJ40" s="203">
        <v>0</v>
      </c>
      <c r="AK40" s="203">
        <v>4.08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4.1500000000000004</v>
      </c>
      <c r="E41" s="203">
        <v>0</v>
      </c>
      <c r="F41" s="203">
        <v>23.37</v>
      </c>
      <c r="G41" s="203">
        <v>7.15</v>
      </c>
      <c r="H41" s="203">
        <v>0</v>
      </c>
      <c r="I41" s="203">
        <v>29.36</v>
      </c>
      <c r="J41" s="203">
        <v>0.96</v>
      </c>
      <c r="K41" s="203">
        <v>5.23</v>
      </c>
      <c r="L41" s="203">
        <v>4.13</v>
      </c>
      <c r="M41" s="203">
        <v>1.01</v>
      </c>
      <c r="N41" s="203">
        <v>1.69</v>
      </c>
      <c r="O41" s="203">
        <v>2.38</v>
      </c>
      <c r="P41" s="203">
        <v>0.7</v>
      </c>
      <c r="Q41" s="203">
        <v>0.31</v>
      </c>
      <c r="R41" s="203">
        <v>0.61</v>
      </c>
      <c r="S41" s="203">
        <v>0.37</v>
      </c>
      <c r="T41" s="203">
        <v>0</v>
      </c>
      <c r="U41" s="203">
        <v>1.57</v>
      </c>
      <c r="V41" s="203">
        <v>0.28999999999999998</v>
      </c>
      <c r="W41" s="203">
        <v>0.5</v>
      </c>
      <c r="X41" s="203">
        <v>2.11</v>
      </c>
      <c r="Y41" s="203">
        <v>0</v>
      </c>
      <c r="Z41" s="203">
        <v>3.52</v>
      </c>
      <c r="AA41" s="203">
        <v>1.19</v>
      </c>
      <c r="AB41" s="203">
        <v>0</v>
      </c>
      <c r="AC41" s="203">
        <v>21.59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47.12</v>
      </c>
      <c r="AJ41" s="203">
        <v>0</v>
      </c>
      <c r="AK41" s="203">
        <v>4.08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4.1500000000000004</v>
      </c>
      <c r="E42" s="203">
        <v>0</v>
      </c>
      <c r="F42" s="203">
        <v>23.37</v>
      </c>
      <c r="G42" s="203">
        <v>7.15</v>
      </c>
      <c r="H42" s="203">
        <v>0</v>
      </c>
      <c r="I42" s="203">
        <v>29.36</v>
      </c>
      <c r="J42" s="203">
        <v>0.96</v>
      </c>
      <c r="K42" s="203">
        <v>5.23</v>
      </c>
      <c r="L42" s="203">
        <v>4.13</v>
      </c>
      <c r="M42" s="203">
        <v>1.01</v>
      </c>
      <c r="N42" s="203">
        <v>1.69</v>
      </c>
      <c r="O42" s="203">
        <v>2.38</v>
      </c>
      <c r="P42" s="203">
        <v>0.7</v>
      </c>
      <c r="Q42" s="203">
        <v>0.31</v>
      </c>
      <c r="R42" s="203">
        <v>0.61</v>
      </c>
      <c r="S42" s="203">
        <v>0.37</v>
      </c>
      <c r="T42" s="203">
        <v>0</v>
      </c>
      <c r="U42" s="203">
        <v>1.57</v>
      </c>
      <c r="V42" s="203">
        <v>0.28999999999999998</v>
      </c>
      <c r="W42" s="203">
        <v>0.5</v>
      </c>
      <c r="X42" s="203">
        <v>2.11</v>
      </c>
      <c r="Y42" s="203">
        <v>0</v>
      </c>
      <c r="Z42" s="203">
        <v>3.52</v>
      </c>
      <c r="AA42" s="203">
        <v>1.19</v>
      </c>
      <c r="AB42" s="203">
        <v>0</v>
      </c>
      <c r="AC42" s="203">
        <v>21.59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47.12</v>
      </c>
      <c r="AJ42" s="203">
        <v>0</v>
      </c>
      <c r="AK42" s="203">
        <v>4.08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4.1500000000000004</v>
      </c>
      <c r="E43" s="203">
        <v>0</v>
      </c>
      <c r="F43" s="203">
        <v>23.37</v>
      </c>
      <c r="G43" s="203">
        <v>7.15</v>
      </c>
      <c r="H43" s="203">
        <v>0</v>
      </c>
      <c r="I43" s="203">
        <v>29.36</v>
      </c>
      <c r="J43" s="203">
        <v>0.96</v>
      </c>
      <c r="K43" s="203">
        <v>5.23</v>
      </c>
      <c r="L43" s="203">
        <v>4.13</v>
      </c>
      <c r="M43" s="203">
        <v>1.01</v>
      </c>
      <c r="N43" s="203">
        <v>1.69</v>
      </c>
      <c r="O43" s="203">
        <v>2.38</v>
      </c>
      <c r="P43" s="203">
        <v>0.7</v>
      </c>
      <c r="Q43" s="203">
        <v>0.31</v>
      </c>
      <c r="R43" s="203">
        <v>0.61</v>
      </c>
      <c r="S43" s="203">
        <v>0.37</v>
      </c>
      <c r="T43" s="203">
        <v>0</v>
      </c>
      <c r="U43" s="203">
        <v>1.57</v>
      </c>
      <c r="V43" s="203">
        <v>0.28999999999999998</v>
      </c>
      <c r="W43" s="203">
        <v>0.5</v>
      </c>
      <c r="X43" s="203">
        <v>2.11</v>
      </c>
      <c r="Y43" s="203">
        <v>0</v>
      </c>
      <c r="Z43" s="203">
        <v>3.52</v>
      </c>
      <c r="AA43" s="203">
        <v>1.19</v>
      </c>
      <c r="AB43" s="203">
        <v>0</v>
      </c>
      <c r="AC43" s="203">
        <v>21.59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48.63</v>
      </c>
      <c r="AJ43" s="203">
        <v>0</v>
      </c>
      <c r="AK43" s="203">
        <v>5.64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4.1500000000000004</v>
      </c>
      <c r="E44" s="203">
        <v>0</v>
      </c>
      <c r="F44" s="203">
        <v>23.37</v>
      </c>
      <c r="G44" s="203">
        <v>7.15</v>
      </c>
      <c r="H44" s="203">
        <v>0</v>
      </c>
      <c r="I44" s="203">
        <v>29.36</v>
      </c>
      <c r="J44" s="203">
        <v>0.96</v>
      </c>
      <c r="K44" s="203">
        <v>5.23</v>
      </c>
      <c r="L44" s="203">
        <v>4.13</v>
      </c>
      <c r="M44" s="203">
        <v>1.01</v>
      </c>
      <c r="N44" s="203">
        <v>1.69</v>
      </c>
      <c r="O44" s="203">
        <v>2.38</v>
      </c>
      <c r="P44" s="203">
        <v>0.7</v>
      </c>
      <c r="Q44" s="203">
        <v>0.31</v>
      </c>
      <c r="R44" s="203">
        <v>0.61</v>
      </c>
      <c r="S44" s="203">
        <v>0.37</v>
      </c>
      <c r="T44" s="203">
        <v>0</v>
      </c>
      <c r="U44" s="203">
        <v>1.57</v>
      </c>
      <c r="V44" s="203">
        <v>0.28999999999999998</v>
      </c>
      <c r="W44" s="203">
        <v>0.5</v>
      </c>
      <c r="X44" s="203">
        <v>2.11</v>
      </c>
      <c r="Y44" s="203">
        <v>0</v>
      </c>
      <c r="Z44" s="203">
        <v>3.52</v>
      </c>
      <c r="AA44" s="203">
        <v>1.19</v>
      </c>
      <c r="AB44" s="203">
        <v>0</v>
      </c>
      <c r="AC44" s="203">
        <v>22.37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48.39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4.1500000000000004</v>
      </c>
      <c r="E45" s="203">
        <v>0</v>
      </c>
      <c r="F45" s="203">
        <v>23.37</v>
      </c>
      <c r="G45" s="203">
        <v>7.15</v>
      </c>
      <c r="H45" s="203">
        <v>0</v>
      </c>
      <c r="I45" s="203">
        <v>29.36</v>
      </c>
      <c r="J45" s="203">
        <v>0.96</v>
      </c>
      <c r="K45" s="203">
        <v>25.34</v>
      </c>
      <c r="L45" s="203">
        <v>60.21</v>
      </c>
      <c r="M45" s="203">
        <v>1.01</v>
      </c>
      <c r="N45" s="203">
        <v>1.69</v>
      </c>
      <c r="O45" s="203">
        <v>2.38</v>
      </c>
      <c r="P45" s="203">
        <v>0.7</v>
      </c>
      <c r="Q45" s="203">
        <v>0.31</v>
      </c>
      <c r="R45" s="203">
        <v>0.61</v>
      </c>
      <c r="S45" s="203">
        <v>0.38</v>
      </c>
      <c r="T45" s="203">
        <v>0</v>
      </c>
      <c r="U45" s="203">
        <v>1.57</v>
      </c>
      <c r="V45" s="203">
        <v>0.28999999999999998</v>
      </c>
      <c r="W45" s="203">
        <v>0.5</v>
      </c>
      <c r="X45" s="203">
        <v>2.11</v>
      </c>
      <c r="Y45" s="203">
        <v>0</v>
      </c>
      <c r="Z45" s="203">
        <v>3.52</v>
      </c>
      <c r="AA45" s="203">
        <v>1.19</v>
      </c>
      <c r="AB45" s="203">
        <v>0</v>
      </c>
      <c r="AC45" s="203">
        <v>22.37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48.39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4.1500000000000004</v>
      </c>
      <c r="E46" s="203">
        <v>0</v>
      </c>
      <c r="F46" s="203">
        <v>23.37</v>
      </c>
      <c r="G46" s="203">
        <v>7.15</v>
      </c>
      <c r="H46" s="203">
        <v>0</v>
      </c>
      <c r="I46" s="203">
        <v>29.36</v>
      </c>
      <c r="J46" s="203">
        <v>0.96</v>
      </c>
      <c r="K46" s="203">
        <v>64.040000000000006</v>
      </c>
      <c r="L46" s="203">
        <v>60.21</v>
      </c>
      <c r="M46" s="203">
        <v>1.01</v>
      </c>
      <c r="N46" s="203">
        <v>1.69</v>
      </c>
      <c r="O46" s="203">
        <v>2.38</v>
      </c>
      <c r="P46" s="203">
        <v>0.7</v>
      </c>
      <c r="Q46" s="203">
        <v>0.31</v>
      </c>
      <c r="R46" s="203">
        <v>0.6</v>
      </c>
      <c r="S46" s="203">
        <v>0.38</v>
      </c>
      <c r="T46" s="203">
        <v>0</v>
      </c>
      <c r="U46" s="203">
        <v>1.57</v>
      </c>
      <c r="V46" s="203">
        <v>0.28999999999999998</v>
      </c>
      <c r="W46" s="203">
        <v>0.5</v>
      </c>
      <c r="X46" s="203">
        <v>2.11</v>
      </c>
      <c r="Y46" s="203">
        <v>0</v>
      </c>
      <c r="Z46" s="203">
        <v>3.52</v>
      </c>
      <c r="AA46" s="203">
        <v>1.19</v>
      </c>
      <c r="AB46" s="203">
        <v>0</v>
      </c>
      <c r="AC46" s="203">
        <v>22.37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48.39</v>
      </c>
      <c r="AJ46" s="203">
        <v>0</v>
      </c>
      <c r="AK46" s="203">
        <v>5.64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4.1500000000000004</v>
      </c>
      <c r="E47" s="203">
        <v>0</v>
      </c>
      <c r="F47" s="203">
        <v>23.37</v>
      </c>
      <c r="G47" s="203">
        <v>7.15</v>
      </c>
      <c r="H47" s="203">
        <v>0</v>
      </c>
      <c r="I47" s="203">
        <v>29.36</v>
      </c>
      <c r="J47" s="203">
        <v>0.96</v>
      </c>
      <c r="K47" s="203">
        <v>84.36</v>
      </c>
      <c r="L47" s="203">
        <v>60.21</v>
      </c>
      <c r="M47" s="203">
        <v>1.01</v>
      </c>
      <c r="N47" s="203">
        <v>1.69</v>
      </c>
      <c r="O47" s="203">
        <v>2.38</v>
      </c>
      <c r="P47" s="203">
        <v>0.7</v>
      </c>
      <c r="Q47" s="203">
        <v>0.31</v>
      </c>
      <c r="R47" s="203">
        <v>14.75</v>
      </c>
      <c r="S47" s="203">
        <v>0.38</v>
      </c>
      <c r="T47" s="203">
        <v>0</v>
      </c>
      <c r="U47" s="203">
        <v>1.59</v>
      </c>
      <c r="V47" s="203">
        <v>0.28999999999999998</v>
      </c>
      <c r="W47" s="203">
        <v>0.5</v>
      </c>
      <c r="X47" s="203">
        <v>2.11</v>
      </c>
      <c r="Y47" s="203">
        <v>0</v>
      </c>
      <c r="Z47" s="203">
        <v>3.52</v>
      </c>
      <c r="AA47" s="203">
        <v>1.19</v>
      </c>
      <c r="AB47" s="203">
        <v>0</v>
      </c>
      <c r="AC47" s="203">
        <v>29.35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52.01</v>
      </c>
      <c r="AJ47" s="203">
        <v>0</v>
      </c>
      <c r="AK47" s="203">
        <v>5.64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4.1500000000000004</v>
      </c>
      <c r="E48" s="203">
        <v>0</v>
      </c>
      <c r="F48" s="203">
        <v>23.37</v>
      </c>
      <c r="G48" s="203">
        <v>7.15</v>
      </c>
      <c r="H48" s="203">
        <v>0</v>
      </c>
      <c r="I48" s="203">
        <v>29.36</v>
      </c>
      <c r="J48" s="203">
        <v>0.96</v>
      </c>
      <c r="K48" s="203">
        <v>84.36</v>
      </c>
      <c r="L48" s="203">
        <v>60.21</v>
      </c>
      <c r="M48" s="203">
        <v>1.01</v>
      </c>
      <c r="N48" s="203">
        <v>1.69</v>
      </c>
      <c r="O48" s="203">
        <v>2.38</v>
      </c>
      <c r="P48" s="203">
        <v>0.7</v>
      </c>
      <c r="Q48" s="203">
        <v>0.31</v>
      </c>
      <c r="R48" s="203">
        <v>3.14</v>
      </c>
      <c r="S48" s="203">
        <v>0.38</v>
      </c>
      <c r="T48" s="203">
        <v>0</v>
      </c>
      <c r="U48" s="203">
        <v>1.59</v>
      </c>
      <c r="V48" s="203">
        <v>0.28999999999999998</v>
      </c>
      <c r="W48" s="203">
        <v>0.5</v>
      </c>
      <c r="X48" s="203">
        <v>2.11</v>
      </c>
      <c r="Y48" s="203">
        <v>0</v>
      </c>
      <c r="Z48" s="203">
        <v>3.52</v>
      </c>
      <c r="AA48" s="203">
        <v>1.19</v>
      </c>
      <c r="AB48" s="203">
        <v>0</v>
      </c>
      <c r="AC48" s="203">
        <v>22.37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48.39</v>
      </c>
      <c r="AJ48" s="203">
        <v>0</v>
      </c>
      <c r="AK48" s="203">
        <v>5.64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4.1500000000000004</v>
      </c>
      <c r="E49" s="203">
        <v>0</v>
      </c>
      <c r="F49" s="203">
        <v>23.37</v>
      </c>
      <c r="G49" s="203">
        <v>7.15</v>
      </c>
      <c r="H49" s="203">
        <v>0</v>
      </c>
      <c r="I49" s="203">
        <v>29.36</v>
      </c>
      <c r="J49" s="203">
        <v>0.96</v>
      </c>
      <c r="K49" s="203">
        <v>64.040000000000006</v>
      </c>
      <c r="L49" s="203">
        <v>60.21</v>
      </c>
      <c r="M49" s="203">
        <v>1.01</v>
      </c>
      <c r="N49" s="203">
        <v>1.69</v>
      </c>
      <c r="O49" s="203">
        <v>2.38</v>
      </c>
      <c r="P49" s="203">
        <v>0.7</v>
      </c>
      <c r="Q49" s="203">
        <v>0.31</v>
      </c>
      <c r="R49" s="203">
        <v>0.6</v>
      </c>
      <c r="S49" s="203">
        <v>0.38</v>
      </c>
      <c r="T49" s="203">
        <v>0</v>
      </c>
      <c r="U49" s="203">
        <v>1.62</v>
      </c>
      <c r="V49" s="203">
        <v>0.28999999999999998</v>
      </c>
      <c r="W49" s="203">
        <v>0.5</v>
      </c>
      <c r="X49" s="203">
        <v>2.11</v>
      </c>
      <c r="Y49" s="203">
        <v>0</v>
      </c>
      <c r="Z49" s="203">
        <v>3.52</v>
      </c>
      <c r="AA49" s="203">
        <v>1.19</v>
      </c>
      <c r="AB49" s="203">
        <v>0</v>
      </c>
      <c r="AC49" s="203">
        <v>22.37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48.63</v>
      </c>
      <c r="AJ49" s="203">
        <v>0</v>
      </c>
      <c r="AK49" s="203">
        <v>5.64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4.1500000000000004</v>
      </c>
      <c r="E50" s="203">
        <v>0</v>
      </c>
      <c r="F50" s="203">
        <v>23.37</v>
      </c>
      <c r="G50" s="203">
        <v>7.15</v>
      </c>
      <c r="H50" s="203">
        <v>0</v>
      </c>
      <c r="I50" s="203">
        <v>29.36</v>
      </c>
      <c r="J50" s="203">
        <v>0.96</v>
      </c>
      <c r="K50" s="203">
        <v>84.36</v>
      </c>
      <c r="L50" s="203">
        <v>60.21</v>
      </c>
      <c r="M50" s="203">
        <v>1.01</v>
      </c>
      <c r="N50" s="203">
        <v>1.69</v>
      </c>
      <c r="O50" s="203">
        <v>2.38</v>
      </c>
      <c r="P50" s="203">
        <v>0.7</v>
      </c>
      <c r="Q50" s="203">
        <v>0.31</v>
      </c>
      <c r="R50" s="203">
        <v>5.08</v>
      </c>
      <c r="S50" s="203">
        <v>0.38</v>
      </c>
      <c r="T50" s="203">
        <v>0</v>
      </c>
      <c r="U50" s="203">
        <v>1.62</v>
      </c>
      <c r="V50" s="203">
        <v>0.28999999999999998</v>
      </c>
      <c r="W50" s="203">
        <v>0.5</v>
      </c>
      <c r="X50" s="203">
        <v>2.11</v>
      </c>
      <c r="Y50" s="203">
        <v>0</v>
      </c>
      <c r="Z50" s="203">
        <v>3.52</v>
      </c>
      <c r="AA50" s="203">
        <v>1.19</v>
      </c>
      <c r="AB50" s="203">
        <v>0</v>
      </c>
      <c r="AC50" s="203">
        <v>22.37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48.39</v>
      </c>
      <c r="AJ50" s="203">
        <v>0</v>
      </c>
      <c r="AK50" s="203">
        <v>5.64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4.1500000000000004</v>
      </c>
      <c r="E51" s="203">
        <v>0</v>
      </c>
      <c r="F51" s="203">
        <v>23.37</v>
      </c>
      <c r="G51" s="203">
        <v>7.15</v>
      </c>
      <c r="H51" s="203">
        <v>0</v>
      </c>
      <c r="I51" s="203">
        <v>29.36</v>
      </c>
      <c r="J51" s="203">
        <v>0.96</v>
      </c>
      <c r="K51" s="203">
        <v>84.36</v>
      </c>
      <c r="L51" s="203">
        <v>60.21</v>
      </c>
      <c r="M51" s="203">
        <v>1.01</v>
      </c>
      <c r="N51" s="203">
        <v>1.69</v>
      </c>
      <c r="O51" s="203">
        <v>2.38</v>
      </c>
      <c r="P51" s="203">
        <v>0.7</v>
      </c>
      <c r="Q51" s="203">
        <v>9.58</v>
      </c>
      <c r="R51" s="203">
        <v>18.62</v>
      </c>
      <c r="S51" s="203">
        <v>9.1</v>
      </c>
      <c r="T51" s="203">
        <v>0</v>
      </c>
      <c r="U51" s="203">
        <v>1.62</v>
      </c>
      <c r="V51" s="203">
        <v>0.28999999999999998</v>
      </c>
      <c r="W51" s="203">
        <v>0.5</v>
      </c>
      <c r="X51" s="203">
        <v>2.11</v>
      </c>
      <c r="Y51" s="203">
        <v>0</v>
      </c>
      <c r="Z51" s="203">
        <v>3.52</v>
      </c>
      <c r="AA51" s="203">
        <v>1.19</v>
      </c>
      <c r="AB51" s="203">
        <v>0</v>
      </c>
      <c r="AC51" s="203">
        <v>22.37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49.58</v>
      </c>
      <c r="AJ51" s="203">
        <v>0</v>
      </c>
      <c r="AK51" s="203">
        <v>12.76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4.1500000000000004</v>
      </c>
      <c r="E52" s="203">
        <v>0</v>
      </c>
      <c r="F52" s="203">
        <v>23.37</v>
      </c>
      <c r="G52" s="203">
        <v>7.15</v>
      </c>
      <c r="H52" s="203">
        <v>0</v>
      </c>
      <c r="I52" s="203">
        <v>29.36</v>
      </c>
      <c r="J52" s="203">
        <v>0.96</v>
      </c>
      <c r="K52" s="203">
        <v>84.36</v>
      </c>
      <c r="L52" s="203">
        <v>60.21</v>
      </c>
      <c r="M52" s="203">
        <v>1.01</v>
      </c>
      <c r="N52" s="203">
        <v>1.69</v>
      </c>
      <c r="O52" s="203">
        <v>2.38</v>
      </c>
      <c r="P52" s="203">
        <v>0.7</v>
      </c>
      <c r="Q52" s="203">
        <v>6.68</v>
      </c>
      <c r="R52" s="203">
        <v>13.78</v>
      </c>
      <c r="S52" s="203">
        <v>0.38</v>
      </c>
      <c r="T52" s="203">
        <v>0</v>
      </c>
      <c r="U52" s="203">
        <v>1.62</v>
      </c>
      <c r="V52" s="203">
        <v>0.28999999999999998</v>
      </c>
      <c r="W52" s="203">
        <v>0.5</v>
      </c>
      <c r="X52" s="203">
        <v>2.11</v>
      </c>
      <c r="Y52" s="203">
        <v>0</v>
      </c>
      <c r="Z52" s="203">
        <v>3.52</v>
      </c>
      <c r="AA52" s="203">
        <v>1.19</v>
      </c>
      <c r="AB52" s="203">
        <v>0</v>
      </c>
      <c r="AC52" s="203">
        <v>22.37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49.58</v>
      </c>
      <c r="AJ52" s="203">
        <v>0</v>
      </c>
      <c r="AK52" s="203">
        <v>5.64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4.1500000000000004</v>
      </c>
      <c r="E53" s="203">
        <v>0</v>
      </c>
      <c r="F53" s="203">
        <v>23.37</v>
      </c>
      <c r="G53" s="203">
        <v>7.15</v>
      </c>
      <c r="H53" s="203">
        <v>0</v>
      </c>
      <c r="I53" s="203">
        <v>29.36</v>
      </c>
      <c r="J53" s="203">
        <v>0.96</v>
      </c>
      <c r="K53" s="203">
        <v>84.36</v>
      </c>
      <c r="L53" s="203">
        <v>60.21</v>
      </c>
      <c r="M53" s="203">
        <v>1.01</v>
      </c>
      <c r="N53" s="203">
        <v>1.69</v>
      </c>
      <c r="O53" s="203">
        <v>2.38</v>
      </c>
      <c r="P53" s="203">
        <v>0.7</v>
      </c>
      <c r="Q53" s="203">
        <v>0.31</v>
      </c>
      <c r="R53" s="203">
        <v>0.6</v>
      </c>
      <c r="S53" s="203">
        <v>0.38</v>
      </c>
      <c r="T53" s="203">
        <v>0</v>
      </c>
      <c r="U53" s="203">
        <v>1.62</v>
      </c>
      <c r="V53" s="203">
        <v>0.28999999999999998</v>
      </c>
      <c r="W53" s="203">
        <v>0.5</v>
      </c>
      <c r="X53" s="203">
        <v>2.11</v>
      </c>
      <c r="Y53" s="203">
        <v>0</v>
      </c>
      <c r="Z53" s="203">
        <v>3.52</v>
      </c>
      <c r="AA53" s="203">
        <v>1.19</v>
      </c>
      <c r="AB53" s="203">
        <v>0</v>
      </c>
      <c r="AC53" s="203">
        <v>22.37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49.58</v>
      </c>
      <c r="AJ53" s="203">
        <v>0</v>
      </c>
      <c r="AK53" s="203">
        <v>5.64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4.1500000000000004</v>
      </c>
      <c r="E54" s="203">
        <v>0</v>
      </c>
      <c r="F54" s="203">
        <v>23.37</v>
      </c>
      <c r="G54" s="203">
        <v>7.15</v>
      </c>
      <c r="H54" s="203">
        <v>0</v>
      </c>
      <c r="I54" s="203">
        <v>29.36</v>
      </c>
      <c r="J54" s="203">
        <v>0.96</v>
      </c>
      <c r="K54" s="203">
        <v>84.36</v>
      </c>
      <c r="L54" s="203">
        <v>60.21</v>
      </c>
      <c r="M54" s="203">
        <v>1.01</v>
      </c>
      <c r="N54" s="203">
        <v>1.69</v>
      </c>
      <c r="O54" s="203">
        <v>2.38</v>
      </c>
      <c r="P54" s="203">
        <v>0.7</v>
      </c>
      <c r="Q54" s="203">
        <v>6.68</v>
      </c>
      <c r="R54" s="203">
        <v>13.78</v>
      </c>
      <c r="S54" s="203">
        <v>0.38</v>
      </c>
      <c r="T54" s="203">
        <v>0</v>
      </c>
      <c r="U54" s="203">
        <v>1.62</v>
      </c>
      <c r="V54" s="203">
        <v>0.28999999999999998</v>
      </c>
      <c r="W54" s="203">
        <v>0.5</v>
      </c>
      <c r="X54" s="203">
        <v>2.11</v>
      </c>
      <c r="Y54" s="203">
        <v>0</v>
      </c>
      <c r="Z54" s="203">
        <v>3.52</v>
      </c>
      <c r="AA54" s="203">
        <v>1.19</v>
      </c>
      <c r="AB54" s="203">
        <v>0</v>
      </c>
      <c r="AC54" s="203">
        <v>22.37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49.58</v>
      </c>
      <c r="AJ54" s="203">
        <v>0</v>
      </c>
      <c r="AK54" s="203">
        <v>5.64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4.1500000000000004</v>
      </c>
      <c r="E55" s="203">
        <v>0</v>
      </c>
      <c r="F55" s="203">
        <v>23.37</v>
      </c>
      <c r="G55" s="203">
        <v>7.15</v>
      </c>
      <c r="H55" s="203">
        <v>0</v>
      </c>
      <c r="I55" s="203">
        <v>29.36</v>
      </c>
      <c r="J55" s="203">
        <v>0.96</v>
      </c>
      <c r="K55" s="203">
        <v>84.36</v>
      </c>
      <c r="L55" s="203">
        <v>60.21</v>
      </c>
      <c r="M55" s="203">
        <v>1.01</v>
      </c>
      <c r="N55" s="203">
        <v>1.69</v>
      </c>
      <c r="O55" s="203">
        <v>2.38</v>
      </c>
      <c r="P55" s="203">
        <v>0.7</v>
      </c>
      <c r="Q55" s="203">
        <v>9.58</v>
      </c>
      <c r="R55" s="203">
        <v>18.62</v>
      </c>
      <c r="S55" s="203">
        <v>11.59</v>
      </c>
      <c r="T55" s="203">
        <v>0</v>
      </c>
      <c r="U55" s="203">
        <v>1.64</v>
      </c>
      <c r="V55" s="203">
        <v>0.3</v>
      </c>
      <c r="W55" s="203">
        <v>0.5</v>
      </c>
      <c r="X55" s="203">
        <v>2.11</v>
      </c>
      <c r="Y55" s="203">
        <v>0</v>
      </c>
      <c r="Z55" s="203">
        <v>3.52</v>
      </c>
      <c r="AA55" s="203">
        <v>1.22</v>
      </c>
      <c r="AB55" s="203">
        <v>0</v>
      </c>
      <c r="AC55" s="203">
        <v>21.59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48.63</v>
      </c>
      <c r="AJ55" s="203">
        <v>0</v>
      </c>
      <c r="AK55" s="203">
        <v>14.62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4.1500000000000004</v>
      </c>
      <c r="E56" s="203">
        <v>0</v>
      </c>
      <c r="F56" s="203">
        <v>23.37</v>
      </c>
      <c r="G56" s="203">
        <v>7.15</v>
      </c>
      <c r="H56" s="203">
        <v>0</v>
      </c>
      <c r="I56" s="203">
        <v>29.36</v>
      </c>
      <c r="J56" s="203">
        <v>0.96</v>
      </c>
      <c r="K56" s="203">
        <v>84.36</v>
      </c>
      <c r="L56" s="203">
        <v>60.21</v>
      </c>
      <c r="M56" s="203">
        <v>1.01</v>
      </c>
      <c r="N56" s="203">
        <v>1.69</v>
      </c>
      <c r="O56" s="203">
        <v>2.38</v>
      </c>
      <c r="P56" s="203">
        <v>0.7</v>
      </c>
      <c r="Q56" s="203">
        <v>9.58</v>
      </c>
      <c r="R56" s="203">
        <v>18.62</v>
      </c>
      <c r="S56" s="203">
        <v>11.59</v>
      </c>
      <c r="T56" s="203">
        <v>0</v>
      </c>
      <c r="U56" s="203">
        <v>1.64</v>
      </c>
      <c r="V56" s="203">
        <v>0.3</v>
      </c>
      <c r="W56" s="203">
        <v>0.5</v>
      </c>
      <c r="X56" s="203">
        <v>2.11</v>
      </c>
      <c r="Y56" s="203">
        <v>0</v>
      </c>
      <c r="Z56" s="203">
        <v>3.52</v>
      </c>
      <c r="AA56" s="203">
        <v>1.22</v>
      </c>
      <c r="AB56" s="203">
        <v>0</v>
      </c>
      <c r="AC56" s="203">
        <v>21.59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48.39</v>
      </c>
      <c r="AJ56" s="203">
        <v>0</v>
      </c>
      <c r="AK56" s="203">
        <v>1.1399999999999999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4.1500000000000004</v>
      </c>
      <c r="E57" s="203">
        <v>0</v>
      </c>
      <c r="F57" s="203">
        <v>23.37</v>
      </c>
      <c r="G57" s="203">
        <v>7.15</v>
      </c>
      <c r="H57" s="203">
        <v>0</v>
      </c>
      <c r="I57" s="203">
        <v>29.36</v>
      </c>
      <c r="J57" s="203">
        <v>0.96</v>
      </c>
      <c r="K57" s="203">
        <v>84.36</v>
      </c>
      <c r="L57" s="203">
        <v>60.21</v>
      </c>
      <c r="M57" s="203">
        <v>1.01</v>
      </c>
      <c r="N57" s="203">
        <v>1.69</v>
      </c>
      <c r="O57" s="203">
        <v>2.38</v>
      </c>
      <c r="P57" s="203">
        <v>0.7</v>
      </c>
      <c r="Q57" s="203">
        <v>0.31</v>
      </c>
      <c r="R57" s="203">
        <v>0.61</v>
      </c>
      <c r="S57" s="203">
        <v>0.38</v>
      </c>
      <c r="T57" s="203">
        <v>0</v>
      </c>
      <c r="U57" s="203">
        <v>1.64</v>
      </c>
      <c r="V57" s="203">
        <v>0.3</v>
      </c>
      <c r="W57" s="203">
        <v>0.5</v>
      </c>
      <c r="X57" s="203">
        <v>2.11</v>
      </c>
      <c r="Y57" s="203">
        <v>0</v>
      </c>
      <c r="Z57" s="203">
        <v>3.52</v>
      </c>
      <c r="AA57" s="203">
        <v>1.19</v>
      </c>
      <c r="AB57" s="203">
        <v>0</v>
      </c>
      <c r="AC57" s="203">
        <v>21.59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48.39</v>
      </c>
      <c r="AJ57" s="203">
        <v>0</v>
      </c>
      <c r="AK57" s="203">
        <v>1.1399999999999999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4.1500000000000004</v>
      </c>
      <c r="E58" s="203">
        <v>0</v>
      </c>
      <c r="F58" s="203">
        <v>23.37</v>
      </c>
      <c r="G58" s="203">
        <v>7.15</v>
      </c>
      <c r="H58" s="203">
        <v>0</v>
      </c>
      <c r="I58" s="203">
        <v>29.36</v>
      </c>
      <c r="J58" s="203">
        <v>0.96</v>
      </c>
      <c r="K58" s="203">
        <v>84.36</v>
      </c>
      <c r="L58" s="203">
        <v>60.21</v>
      </c>
      <c r="M58" s="203">
        <v>1.01</v>
      </c>
      <c r="N58" s="203">
        <v>1.69</v>
      </c>
      <c r="O58" s="203">
        <v>2.38</v>
      </c>
      <c r="P58" s="203">
        <v>0.7</v>
      </c>
      <c r="Q58" s="203">
        <v>0.31</v>
      </c>
      <c r="R58" s="203">
        <v>0.6</v>
      </c>
      <c r="S58" s="203">
        <v>0.38</v>
      </c>
      <c r="T58" s="203">
        <v>0</v>
      </c>
      <c r="U58" s="203">
        <v>1.64</v>
      </c>
      <c r="V58" s="203">
        <v>0.3</v>
      </c>
      <c r="W58" s="203">
        <v>0.5</v>
      </c>
      <c r="X58" s="203">
        <v>2.11</v>
      </c>
      <c r="Y58" s="203">
        <v>0</v>
      </c>
      <c r="Z58" s="203">
        <v>3.52</v>
      </c>
      <c r="AA58" s="203">
        <v>1.19</v>
      </c>
      <c r="AB58" s="203">
        <v>0</v>
      </c>
      <c r="AC58" s="203">
        <v>21.59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48.39</v>
      </c>
      <c r="AJ58" s="203">
        <v>0</v>
      </c>
      <c r="AK58" s="203">
        <v>7.21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4.1500000000000004</v>
      </c>
      <c r="E59" s="203">
        <v>0</v>
      </c>
      <c r="F59" s="203">
        <v>23.37</v>
      </c>
      <c r="G59" s="203">
        <v>7.15</v>
      </c>
      <c r="H59" s="203">
        <v>0</v>
      </c>
      <c r="I59" s="203">
        <v>29.36</v>
      </c>
      <c r="J59" s="203">
        <v>0.96</v>
      </c>
      <c r="K59" s="203">
        <v>84.36</v>
      </c>
      <c r="L59" s="203">
        <v>60.21</v>
      </c>
      <c r="M59" s="203">
        <v>1.01</v>
      </c>
      <c r="N59" s="203">
        <v>1.69</v>
      </c>
      <c r="O59" s="203">
        <v>2.38</v>
      </c>
      <c r="P59" s="203">
        <v>0.7</v>
      </c>
      <c r="Q59" s="203">
        <v>0.31</v>
      </c>
      <c r="R59" s="203">
        <v>0.6</v>
      </c>
      <c r="S59" s="203">
        <v>0.38</v>
      </c>
      <c r="T59" s="203">
        <v>0</v>
      </c>
      <c r="U59" s="203">
        <v>1.64</v>
      </c>
      <c r="V59" s="203">
        <v>0.3</v>
      </c>
      <c r="W59" s="203">
        <v>0.5</v>
      </c>
      <c r="X59" s="203">
        <v>2.11</v>
      </c>
      <c r="Y59" s="203">
        <v>0</v>
      </c>
      <c r="Z59" s="203">
        <v>3.52</v>
      </c>
      <c r="AA59" s="203">
        <v>1.19</v>
      </c>
      <c r="AB59" s="203">
        <v>0</v>
      </c>
      <c r="AC59" s="203">
        <v>21.59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48.39</v>
      </c>
      <c r="AJ59" s="203">
        <v>0</v>
      </c>
      <c r="AK59" s="203">
        <v>7.21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4.1500000000000004</v>
      </c>
      <c r="E60" s="203">
        <v>0</v>
      </c>
      <c r="F60" s="203">
        <v>23.37</v>
      </c>
      <c r="G60" s="203">
        <v>7.15</v>
      </c>
      <c r="H60" s="203">
        <v>0</v>
      </c>
      <c r="I60" s="203">
        <v>29.36</v>
      </c>
      <c r="J60" s="203">
        <v>0.96</v>
      </c>
      <c r="K60" s="203">
        <v>64.040000000000006</v>
      </c>
      <c r="L60" s="203">
        <v>60.21</v>
      </c>
      <c r="M60" s="203">
        <v>1.01</v>
      </c>
      <c r="N60" s="203">
        <v>1.69</v>
      </c>
      <c r="O60" s="203">
        <v>2.38</v>
      </c>
      <c r="P60" s="203">
        <v>0.7</v>
      </c>
      <c r="Q60" s="203">
        <v>0.31</v>
      </c>
      <c r="R60" s="203">
        <v>0.6</v>
      </c>
      <c r="S60" s="203">
        <v>0.38</v>
      </c>
      <c r="T60" s="203">
        <v>0</v>
      </c>
      <c r="U60" s="203">
        <v>1.64</v>
      </c>
      <c r="V60" s="203">
        <v>0.28999999999999998</v>
      </c>
      <c r="W60" s="203">
        <v>0.5</v>
      </c>
      <c r="X60" s="203">
        <v>2.11</v>
      </c>
      <c r="Y60" s="203">
        <v>0</v>
      </c>
      <c r="Z60" s="203">
        <v>3.52</v>
      </c>
      <c r="AA60" s="203">
        <v>1.19</v>
      </c>
      <c r="AB60" s="203">
        <v>0</v>
      </c>
      <c r="AC60" s="203">
        <v>21.59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48.39</v>
      </c>
      <c r="AJ60" s="203">
        <v>0</v>
      </c>
      <c r="AK60" s="203">
        <v>7.21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4.1500000000000004</v>
      </c>
      <c r="E61" s="203">
        <v>0</v>
      </c>
      <c r="F61" s="203">
        <v>23.37</v>
      </c>
      <c r="G61" s="203">
        <v>7.15</v>
      </c>
      <c r="H61" s="203">
        <v>0</v>
      </c>
      <c r="I61" s="203">
        <v>29.36</v>
      </c>
      <c r="J61" s="203">
        <v>0.96</v>
      </c>
      <c r="K61" s="203">
        <v>44.68</v>
      </c>
      <c r="L61" s="203">
        <v>60.21</v>
      </c>
      <c r="M61" s="203">
        <v>1.01</v>
      </c>
      <c r="N61" s="203">
        <v>1.69</v>
      </c>
      <c r="O61" s="203">
        <v>2.38</v>
      </c>
      <c r="P61" s="203">
        <v>0.7</v>
      </c>
      <c r="Q61" s="203">
        <v>0.31</v>
      </c>
      <c r="R61" s="203">
        <v>0.61</v>
      </c>
      <c r="S61" s="203">
        <v>0.38</v>
      </c>
      <c r="T61" s="203">
        <v>0</v>
      </c>
      <c r="U61" s="203">
        <v>1.64</v>
      </c>
      <c r="V61" s="203">
        <v>0.28999999999999998</v>
      </c>
      <c r="W61" s="203">
        <v>0.5</v>
      </c>
      <c r="X61" s="203">
        <v>2.11</v>
      </c>
      <c r="Y61" s="203">
        <v>0</v>
      </c>
      <c r="Z61" s="203">
        <v>3.52</v>
      </c>
      <c r="AA61" s="203">
        <v>1.19</v>
      </c>
      <c r="AB61" s="203">
        <v>0</v>
      </c>
      <c r="AC61" s="203">
        <v>22.37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48.63</v>
      </c>
      <c r="AJ61" s="203">
        <v>0</v>
      </c>
      <c r="AK61" s="203">
        <v>7.21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4.1500000000000004</v>
      </c>
      <c r="E62" s="203">
        <v>0</v>
      </c>
      <c r="F62" s="203">
        <v>23.37</v>
      </c>
      <c r="G62" s="203">
        <v>7.15</v>
      </c>
      <c r="H62" s="203">
        <v>0</v>
      </c>
      <c r="I62" s="203">
        <v>29.36</v>
      </c>
      <c r="J62" s="203">
        <v>0.96</v>
      </c>
      <c r="K62" s="203">
        <v>84.35</v>
      </c>
      <c r="L62" s="203">
        <v>60.21</v>
      </c>
      <c r="M62" s="203">
        <v>1.01</v>
      </c>
      <c r="N62" s="203">
        <v>1.69</v>
      </c>
      <c r="O62" s="203">
        <v>2.38</v>
      </c>
      <c r="P62" s="203">
        <v>0.7</v>
      </c>
      <c r="Q62" s="203">
        <v>0.31</v>
      </c>
      <c r="R62" s="203">
        <v>0.61</v>
      </c>
      <c r="S62" s="203">
        <v>0.38</v>
      </c>
      <c r="T62" s="203">
        <v>0</v>
      </c>
      <c r="U62" s="203">
        <v>1.64</v>
      </c>
      <c r="V62" s="203">
        <v>0.28999999999999998</v>
      </c>
      <c r="W62" s="203">
        <v>0.5</v>
      </c>
      <c r="X62" s="203">
        <v>2.11</v>
      </c>
      <c r="Y62" s="203">
        <v>0</v>
      </c>
      <c r="Z62" s="203">
        <v>3.52</v>
      </c>
      <c r="AA62" s="203">
        <v>1.19</v>
      </c>
      <c r="AB62" s="203">
        <v>0</v>
      </c>
      <c r="AC62" s="203">
        <v>22.37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48.39</v>
      </c>
      <c r="AJ62" s="203">
        <v>0</v>
      </c>
      <c r="AK62" s="203">
        <v>7.21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4.1500000000000004</v>
      </c>
      <c r="E63" s="203">
        <v>0</v>
      </c>
      <c r="F63" s="203">
        <v>23.37</v>
      </c>
      <c r="G63" s="203">
        <v>7.15</v>
      </c>
      <c r="H63" s="203">
        <v>0</v>
      </c>
      <c r="I63" s="203">
        <v>29.36</v>
      </c>
      <c r="J63" s="203">
        <v>0.96</v>
      </c>
      <c r="K63" s="203">
        <v>38.880000000000003</v>
      </c>
      <c r="L63" s="203">
        <v>60.21</v>
      </c>
      <c r="M63" s="203">
        <v>1.01</v>
      </c>
      <c r="N63" s="203">
        <v>1.69</v>
      </c>
      <c r="O63" s="203">
        <v>2.38</v>
      </c>
      <c r="P63" s="203">
        <v>0.7</v>
      </c>
      <c r="Q63" s="203">
        <v>0.31</v>
      </c>
      <c r="R63" s="203">
        <v>0.61</v>
      </c>
      <c r="S63" s="203">
        <v>0.38</v>
      </c>
      <c r="T63" s="203">
        <v>0</v>
      </c>
      <c r="U63" s="203">
        <v>1.64</v>
      </c>
      <c r="V63" s="203">
        <v>0.28999999999999998</v>
      </c>
      <c r="W63" s="203">
        <v>0.5</v>
      </c>
      <c r="X63" s="203">
        <v>2.11</v>
      </c>
      <c r="Y63" s="203">
        <v>0</v>
      </c>
      <c r="Z63" s="203">
        <v>3.52</v>
      </c>
      <c r="AA63" s="203">
        <v>1.19</v>
      </c>
      <c r="AB63" s="203">
        <v>0</v>
      </c>
      <c r="AC63" s="203">
        <v>22.37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48.39</v>
      </c>
      <c r="AJ63" s="203">
        <v>0</v>
      </c>
      <c r="AK63" s="203">
        <v>7.21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4.1500000000000004</v>
      </c>
      <c r="E64" s="203">
        <v>0</v>
      </c>
      <c r="F64" s="203">
        <v>23.37</v>
      </c>
      <c r="G64" s="203">
        <v>7.15</v>
      </c>
      <c r="H64" s="203">
        <v>0</v>
      </c>
      <c r="I64" s="203">
        <v>29.36</v>
      </c>
      <c r="J64" s="203">
        <v>0.96</v>
      </c>
      <c r="K64" s="203">
        <v>44.68</v>
      </c>
      <c r="L64" s="203">
        <v>60.21</v>
      </c>
      <c r="M64" s="203">
        <v>1.01</v>
      </c>
      <c r="N64" s="203">
        <v>1.69</v>
      </c>
      <c r="O64" s="203">
        <v>2.38</v>
      </c>
      <c r="P64" s="203">
        <v>0.7</v>
      </c>
      <c r="Q64" s="203">
        <v>0.31</v>
      </c>
      <c r="R64" s="203">
        <v>0.61</v>
      </c>
      <c r="S64" s="203">
        <v>0.38</v>
      </c>
      <c r="T64" s="203">
        <v>0</v>
      </c>
      <c r="U64" s="203">
        <v>1.64</v>
      </c>
      <c r="V64" s="203">
        <v>0.28999999999999998</v>
      </c>
      <c r="W64" s="203">
        <v>0.5</v>
      </c>
      <c r="X64" s="203">
        <v>2.11</v>
      </c>
      <c r="Y64" s="203">
        <v>0</v>
      </c>
      <c r="Z64" s="203">
        <v>3.52</v>
      </c>
      <c r="AA64" s="203">
        <v>1.19</v>
      </c>
      <c r="AB64" s="203">
        <v>0</v>
      </c>
      <c r="AC64" s="203">
        <v>22.37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48.39</v>
      </c>
      <c r="AJ64" s="203">
        <v>0</v>
      </c>
      <c r="AK64" s="203">
        <v>7.21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4.1500000000000004</v>
      </c>
      <c r="E65" s="203">
        <v>0</v>
      </c>
      <c r="F65" s="203">
        <v>23.37</v>
      </c>
      <c r="G65" s="203">
        <v>7.15</v>
      </c>
      <c r="H65" s="203">
        <v>0</v>
      </c>
      <c r="I65" s="203">
        <v>29.36</v>
      </c>
      <c r="J65" s="203">
        <v>0.96</v>
      </c>
      <c r="K65" s="203">
        <v>5.22</v>
      </c>
      <c r="L65" s="203">
        <v>4.13</v>
      </c>
      <c r="M65" s="203">
        <v>1.01</v>
      </c>
      <c r="N65" s="203">
        <v>1.69</v>
      </c>
      <c r="O65" s="203">
        <v>2.38</v>
      </c>
      <c r="P65" s="203">
        <v>0.7</v>
      </c>
      <c r="Q65" s="203">
        <v>0.31</v>
      </c>
      <c r="R65" s="203">
        <v>0.61</v>
      </c>
      <c r="S65" s="203">
        <v>0.38</v>
      </c>
      <c r="T65" s="203">
        <v>0</v>
      </c>
      <c r="U65" s="203">
        <v>1.67</v>
      </c>
      <c r="V65" s="203">
        <v>0.28999999999999998</v>
      </c>
      <c r="W65" s="203">
        <v>0.5</v>
      </c>
      <c r="X65" s="203">
        <v>2.11</v>
      </c>
      <c r="Y65" s="203">
        <v>0</v>
      </c>
      <c r="Z65" s="203">
        <v>3.52</v>
      </c>
      <c r="AA65" s="203">
        <v>1.19</v>
      </c>
      <c r="AB65" s="203">
        <v>0</v>
      </c>
      <c r="AC65" s="203">
        <v>22.37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48.39</v>
      </c>
      <c r="AJ65" s="203">
        <v>0</v>
      </c>
      <c r="AK65" s="203">
        <v>7.21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4.1500000000000004</v>
      </c>
      <c r="E66" s="203">
        <v>0</v>
      </c>
      <c r="F66" s="203">
        <v>23.37</v>
      </c>
      <c r="G66" s="203">
        <v>7.15</v>
      </c>
      <c r="H66" s="203">
        <v>0</v>
      </c>
      <c r="I66" s="203">
        <v>29.36</v>
      </c>
      <c r="J66" s="203">
        <v>0.96</v>
      </c>
      <c r="K66" s="203">
        <v>5.22</v>
      </c>
      <c r="L66" s="203">
        <v>4.13</v>
      </c>
      <c r="M66" s="203">
        <v>1.01</v>
      </c>
      <c r="N66" s="203">
        <v>1.69</v>
      </c>
      <c r="O66" s="203">
        <v>2.38</v>
      </c>
      <c r="P66" s="203">
        <v>0.7</v>
      </c>
      <c r="Q66" s="203">
        <v>0.31</v>
      </c>
      <c r="R66" s="203">
        <v>0.61</v>
      </c>
      <c r="S66" s="203">
        <v>0.38</v>
      </c>
      <c r="T66" s="203">
        <v>0</v>
      </c>
      <c r="U66" s="203">
        <v>1.67</v>
      </c>
      <c r="V66" s="203">
        <v>0.28999999999999998</v>
      </c>
      <c r="W66" s="203">
        <v>0.5</v>
      </c>
      <c r="X66" s="203">
        <v>2.11</v>
      </c>
      <c r="Y66" s="203">
        <v>0</v>
      </c>
      <c r="Z66" s="203">
        <v>3.52</v>
      </c>
      <c r="AA66" s="203">
        <v>1.19</v>
      </c>
      <c r="AB66" s="203">
        <v>0</v>
      </c>
      <c r="AC66" s="203">
        <v>29.35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52.01</v>
      </c>
      <c r="AJ66" s="203">
        <v>0</v>
      </c>
      <c r="AK66" s="203">
        <v>7.21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4.1500000000000004</v>
      </c>
      <c r="E67" s="203">
        <v>0</v>
      </c>
      <c r="F67" s="203">
        <v>23.37</v>
      </c>
      <c r="G67" s="203">
        <v>7.15</v>
      </c>
      <c r="H67" s="203">
        <v>0</v>
      </c>
      <c r="I67" s="203">
        <v>29.36</v>
      </c>
      <c r="J67" s="203">
        <v>0.96</v>
      </c>
      <c r="K67" s="203">
        <v>5.22</v>
      </c>
      <c r="L67" s="203">
        <v>4.13</v>
      </c>
      <c r="M67" s="203">
        <v>1.01</v>
      </c>
      <c r="N67" s="203">
        <v>1.69</v>
      </c>
      <c r="O67" s="203">
        <v>2.38</v>
      </c>
      <c r="P67" s="203">
        <v>0.7</v>
      </c>
      <c r="Q67" s="203">
        <v>0.31</v>
      </c>
      <c r="R67" s="203">
        <v>0.61</v>
      </c>
      <c r="S67" s="203">
        <v>0.38</v>
      </c>
      <c r="T67" s="203">
        <v>0</v>
      </c>
      <c r="U67" s="203">
        <v>1.67</v>
      </c>
      <c r="V67" s="203">
        <v>0.28999999999999998</v>
      </c>
      <c r="W67" s="203">
        <v>0.5</v>
      </c>
      <c r="X67" s="203">
        <v>2.11</v>
      </c>
      <c r="Y67" s="203">
        <v>0</v>
      </c>
      <c r="Z67" s="203">
        <v>3.52</v>
      </c>
      <c r="AA67" s="203">
        <v>1.19</v>
      </c>
      <c r="AB67" s="203">
        <v>0</v>
      </c>
      <c r="AC67" s="203">
        <v>29.35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51.92</v>
      </c>
      <c r="AJ67" s="203">
        <v>0</v>
      </c>
      <c r="AK67" s="203">
        <v>7.21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4.1500000000000004</v>
      </c>
      <c r="E68" s="203">
        <v>0</v>
      </c>
      <c r="F68" s="203">
        <v>23.37</v>
      </c>
      <c r="G68" s="203">
        <v>7.15</v>
      </c>
      <c r="H68" s="203">
        <v>0</v>
      </c>
      <c r="I68" s="203">
        <v>29.36</v>
      </c>
      <c r="J68" s="203">
        <v>0.96</v>
      </c>
      <c r="K68" s="203">
        <v>5.22</v>
      </c>
      <c r="L68" s="203">
        <v>4.13</v>
      </c>
      <c r="M68" s="203">
        <v>1.01</v>
      </c>
      <c r="N68" s="203">
        <v>1.69</v>
      </c>
      <c r="O68" s="203">
        <v>2.38</v>
      </c>
      <c r="P68" s="203">
        <v>0.7</v>
      </c>
      <c r="Q68" s="203">
        <v>0.31</v>
      </c>
      <c r="R68" s="203">
        <v>0.61</v>
      </c>
      <c r="S68" s="203">
        <v>0.38</v>
      </c>
      <c r="T68" s="203">
        <v>0</v>
      </c>
      <c r="U68" s="203">
        <v>1.67</v>
      </c>
      <c r="V68" s="203">
        <v>0.28999999999999998</v>
      </c>
      <c r="W68" s="203">
        <v>0.5</v>
      </c>
      <c r="X68" s="203">
        <v>2.11</v>
      </c>
      <c r="Y68" s="203">
        <v>0</v>
      </c>
      <c r="Z68" s="203">
        <v>3.52</v>
      </c>
      <c r="AA68" s="203">
        <v>1.19</v>
      </c>
      <c r="AB68" s="203">
        <v>0</v>
      </c>
      <c r="AC68" s="203">
        <v>29.35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51.73</v>
      </c>
      <c r="AJ68" s="203">
        <v>0</v>
      </c>
      <c r="AK68" s="203">
        <v>7.21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4.1500000000000004</v>
      </c>
      <c r="E69" s="203">
        <v>0</v>
      </c>
      <c r="F69" s="203">
        <v>23.37</v>
      </c>
      <c r="G69" s="203">
        <v>7.15</v>
      </c>
      <c r="H69" s="203">
        <v>0</v>
      </c>
      <c r="I69" s="203">
        <v>29.36</v>
      </c>
      <c r="J69" s="203">
        <v>0.96</v>
      </c>
      <c r="K69" s="203">
        <v>5.22</v>
      </c>
      <c r="L69" s="203">
        <v>4.13</v>
      </c>
      <c r="M69" s="203">
        <v>1.01</v>
      </c>
      <c r="N69" s="203">
        <v>1.69</v>
      </c>
      <c r="O69" s="203">
        <v>2.38</v>
      </c>
      <c r="P69" s="203">
        <v>0.7</v>
      </c>
      <c r="Q69" s="203">
        <v>0.31</v>
      </c>
      <c r="R69" s="203">
        <v>0.61</v>
      </c>
      <c r="S69" s="203">
        <v>0.38</v>
      </c>
      <c r="T69" s="203">
        <v>0</v>
      </c>
      <c r="U69" s="203">
        <v>1.67</v>
      </c>
      <c r="V69" s="203">
        <v>0.28999999999999998</v>
      </c>
      <c r="W69" s="203">
        <v>0.5</v>
      </c>
      <c r="X69" s="203">
        <v>2.11</v>
      </c>
      <c r="Y69" s="203">
        <v>0</v>
      </c>
      <c r="Z69" s="203">
        <v>3.52</v>
      </c>
      <c r="AA69" s="203">
        <v>1.19</v>
      </c>
      <c r="AB69" s="203">
        <v>0</v>
      </c>
      <c r="AC69" s="203">
        <v>22.37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47.12</v>
      </c>
      <c r="AJ69" s="203">
        <v>0</v>
      </c>
      <c r="AK69" s="203">
        <v>7.21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4.1500000000000004</v>
      </c>
      <c r="E70" s="203">
        <v>0</v>
      </c>
      <c r="F70" s="203">
        <v>23.37</v>
      </c>
      <c r="G70" s="203">
        <v>7.15</v>
      </c>
      <c r="H70" s="203">
        <v>0</v>
      </c>
      <c r="I70" s="203">
        <v>29.36</v>
      </c>
      <c r="J70" s="203">
        <v>0.96</v>
      </c>
      <c r="K70" s="203">
        <v>5.22</v>
      </c>
      <c r="L70" s="203">
        <v>4.13</v>
      </c>
      <c r="M70" s="203">
        <v>1.01</v>
      </c>
      <c r="N70" s="203">
        <v>1.69</v>
      </c>
      <c r="O70" s="203">
        <v>2.38</v>
      </c>
      <c r="P70" s="203">
        <v>0.7</v>
      </c>
      <c r="Q70" s="203">
        <v>0.31</v>
      </c>
      <c r="R70" s="203">
        <v>0.61</v>
      </c>
      <c r="S70" s="203">
        <v>0.38</v>
      </c>
      <c r="T70" s="203">
        <v>0</v>
      </c>
      <c r="U70" s="203">
        <v>1.67</v>
      </c>
      <c r="V70" s="203">
        <v>0.28999999999999998</v>
      </c>
      <c r="W70" s="203">
        <v>0.5</v>
      </c>
      <c r="X70" s="203">
        <v>2.11</v>
      </c>
      <c r="Y70" s="203">
        <v>0</v>
      </c>
      <c r="Z70" s="203">
        <v>3.52</v>
      </c>
      <c r="AA70" s="203">
        <v>1.19</v>
      </c>
      <c r="AB70" s="203">
        <v>0</v>
      </c>
      <c r="AC70" s="203">
        <v>22.37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47.12</v>
      </c>
      <c r="AJ70" s="203">
        <v>0</v>
      </c>
      <c r="AK70" s="203">
        <v>7.21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4.1500000000000004</v>
      </c>
      <c r="E71" s="203">
        <v>0</v>
      </c>
      <c r="F71" s="203">
        <v>23.37</v>
      </c>
      <c r="G71" s="203">
        <v>7.15</v>
      </c>
      <c r="H71" s="203">
        <v>0</v>
      </c>
      <c r="I71" s="203">
        <v>27.92</v>
      </c>
      <c r="J71" s="203">
        <v>0.96</v>
      </c>
      <c r="K71" s="203">
        <v>5.22</v>
      </c>
      <c r="L71" s="203">
        <v>4.13</v>
      </c>
      <c r="M71" s="203">
        <v>1.01</v>
      </c>
      <c r="N71" s="203">
        <v>1.69</v>
      </c>
      <c r="O71" s="203">
        <v>2.38</v>
      </c>
      <c r="P71" s="203">
        <v>0.7</v>
      </c>
      <c r="Q71" s="203">
        <v>0.31</v>
      </c>
      <c r="R71" s="203">
        <v>0.61</v>
      </c>
      <c r="S71" s="203">
        <v>0.38</v>
      </c>
      <c r="T71" s="203">
        <v>0</v>
      </c>
      <c r="U71" s="203">
        <v>1.67</v>
      </c>
      <c r="V71" s="203">
        <v>0.28999999999999998</v>
      </c>
      <c r="W71" s="203">
        <v>0.5</v>
      </c>
      <c r="X71" s="203">
        <v>2.11</v>
      </c>
      <c r="Y71" s="203">
        <v>0</v>
      </c>
      <c r="Z71" s="203">
        <v>3.52</v>
      </c>
      <c r="AA71" s="203">
        <v>1.19</v>
      </c>
      <c r="AB71" s="203">
        <v>0</v>
      </c>
      <c r="AC71" s="203">
        <v>22.37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47.12</v>
      </c>
      <c r="AJ71" s="203">
        <v>0</v>
      </c>
      <c r="AK71" s="203">
        <v>5.96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4.1500000000000004</v>
      </c>
      <c r="E72" s="203">
        <v>0</v>
      </c>
      <c r="F72" s="203">
        <v>23.37</v>
      </c>
      <c r="G72" s="203">
        <v>7.15</v>
      </c>
      <c r="H72" s="203">
        <v>0</v>
      </c>
      <c r="I72" s="203">
        <v>25.51</v>
      </c>
      <c r="J72" s="203">
        <v>0.96</v>
      </c>
      <c r="K72" s="203">
        <v>5.22</v>
      </c>
      <c r="L72" s="203">
        <v>4.13</v>
      </c>
      <c r="M72" s="203">
        <v>1.01</v>
      </c>
      <c r="N72" s="203">
        <v>1.69</v>
      </c>
      <c r="O72" s="203">
        <v>2.38</v>
      </c>
      <c r="P72" s="203">
        <v>0.7</v>
      </c>
      <c r="Q72" s="203">
        <v>0.31</v>
      </c>
      <c r="R72" s="203">
        <v>0.61</v>
      </c>
      <c r="S72" s="203">
        <v>0.38</v>
      </c>
      <c r="T72" s="203">
        <v>0</v>
      </c>
      <c r="U72" s="203">
        <v>1.67</v>
      </c>
      <c r="V72" s="203">
        <v>0.28999999999999998</v>
      </c>
      <c r="W72" s="203">
        <v>0.5</v>
      </c>
      <c r="X72" s="203">
        <v>2.11</v>
      </c>
      <c r="Y72" s="203">
        <v>0</v>
      </c>
      <c r="Z72" s="203">
        <v>3.52</v>
      </c>
      <c r="AA72" s="203">
        <v>1.19</v>
      </c>
      <c r="AB72" s="203">
        <v>0</v>
      </c>
      <c r="AC72" s="203">
        <v>22.37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49.58</v>
      </c>
      <c r="AJ72" s="203">
        <v>0</v>
      </c>
      <c r="AK72" s="203">
        <v>5.96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4.1500000000000004</v>
      </c>
      <c r="E73" s="203">
        <v>0</v>
      </c>
      <c r="F73" s="203">
        <v>23.37</v>
      </c>
      <c r="G73" s="203">
        <v>7.15</v>
      </c>
      <c r="H73" s="203">
        <v>0</v>
      </c>
      <c r="I73" s="203">
        <v>26.96</v>
      </c>
      <c r="J73" s="203">
        <v>0.96</v>
      </c>
      <c r="K73" s="203">
        <v>5.22</v>
      </c>
      <c r="L73" s="203">
        <v>4.13</v>
      </c>
      <c r="M73" s="203">
        <v>1.01</v>
      </c>
      <c r="N73" s="203">
        <v>1.69</v>
      </c>
      <c r="O73" s="203">
        <v>2.38</v>
      </c>
      <c r="P73" s="203">
        <v>0.7</v>
      </c>
      <c r="Q73" s="203">
        <v>0.31</v>
      </c>
      <c r="R73" s="203">
        <v>0.61</v>
      </c>
      <c r="S73" s="203">
        <v>0.38</v>
      </c>
      <c r="T73" s="203">
        <v>0</v>
      </c>
      <c r="U73" s="203">
        <v>1.67</v>
      </c>
      <c r="V73" s="203">
        <v>0.28999999999999998</v>
      </c>
      <c r="W73" s="203">
        <v>0.5</v>
      </c>
      <c r="X73" s="203">
        <v>2.11</v>
      </c>
      <c r="Y73" s="203">
        <v>0</v>
      </c>
      <c r="Z73" s="203">
        <v>3.52</v>
      </c>
      <c r="AA73" s="203">
        <v>1.19</v>
      </c>
      <c r="AB73" s="203">
        <v>0</v>
      </c>
      <c r="AC73" s="203">
        <v>22.37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49.82</v>
      </c>
      <c r="AJ73" s="203">
        <v>0</v>
      </c>
      <c r="AK73" s="203">
        <v>5.96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4.1500000000000004</v>
      </c>
      <c r="E74" s="203">
        <v>0</v>
      </c>
      <c r="F74" s="203">
        <v>23.37</v>
      </c>
      <c r="G74" s="203">
        <v>7.15</v>
      </c>
      <c r="H74" s="203">
        <v>0</v>
      </c>
      <c r="I74" s="203">
        <v>26.96</v>
      </c>
      <c r="J74" s="203">
        <v>0.96</v>
      </c>
      <c r="K74" s="203">
        <v>5.22</v>
      </c>
      <c r="L74" s="203">
        <v>4.13</v>
      </c>
      <c r="M74" s="203">
        <v>1.01</v>
      </c>
      <c r="N74" s="203">
        <v>1.69</v>
      </c>
      <c r="O74" s="203">
        <v>2.38</v>
      </c>
      <c r="P74" s="203">
        <v>0.7</v>
      </c>
      <c r="Q74" s="203">
        <v>0.31</v>
      </c>
      <c r="R74" s="203">
        <v>0.61</v>
      </c>
      <c r="S74" s="203">
        <v>0.38</v>
      </c>
      <c r="T74" s="203">
        <v>0</v>
      </c>
      <c r="U74" s="203">
        <v>1.67</v>
      </c>
      <c r="V74" s="203">
        <v>0.28999999999999998</v>
      </c>
      <c r="W74" s="203">
        <v>0.5</v>
      </c>
      <c r="X74" s="203">
        <v>2.11</v>
      </c>
      <c r="Y74" s="203">
        <v>0</v>
      </c>
      <c r="Z74" s="203">
        <v>3.52</v>
      </c>
      <c r="AA74" s="203">
        <v>1.19</v>
      </c>
      <c r="AB74" s="203">
        <v>0</v>
      </c>
      <c r="AC74" s="203">
        <v>22.37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49.58</v>
      </c>
      <c r="AJ74" s="203">
        <v>0</v>
      </c>
      <c r="AK74" s="203">
        <v>5.96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4.1500000000000004</v>
      </c>
      <c r="E75" s="203">
        <v>0</v>
      </c>
      <c r="F75" s="203">
        <v>23.37</v>
      </c>
      <c r="G75" s="203">
        <v>7.15</v>
      </c>
      <c r="H75" s="203">
        <v>0</v>
      </c>
      <c r="I75" s="203">
        <v>26.96</v>
      </c>
      <c r="J75" s="203">
        <v>0.96</v>
      </c>
      <c r="K75" s="203">
        <v>5.22</v>
      </c>
      <c r="L75" s="203">
        <v>-0.71</v>
      </c>
      <c r="M75" s="203">
        <v>1.01</v>
      </c>
      <c r="N75" s="203">
        <v>1.69</v>
      </c>
      <c r="O75" s="203">
        <v>2.38</v>
      </c>
      <c r="P75" s="203">
        <v>0.7</v>
      </c>
      <c r="Q75" s="203">
        <v>0.31</v>
      </c>
      <c r="R75" s="203">
        <v>0.61</v>
      </c>
      <c r="S75" s="203">
        <v>0.38</v>
      </c>
      <c r="T75" s="203">
        <v>0</v>
      </c>
      <c r="U75" s="203">
        <v>1.67</v>
      </c>
      <c r="V75" s="203">
        <v>0.28999999999999998</v>
      </c>
      <c r="W75" s="203">
        <v>0.5</v>
      </c>
      <c r="X75" s="203">
        <v>2.11</v>
      </c>
      <c r="Y75" s="203">
        <v>0</v>
      </c>
      <c r="Z75" s="203">
        <v>3.52</v>
      </c>
      <c r="AA75" s="203">
        <v>1.19</v>
      </c>
      <c r="AB75" s="203">
        <v>0</v>
      </c>
      <c r="AC75" s="203">
        <v>22.37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49.58</v>
      </c>
      <c r="AJ75" s="203">
        <v>0</v>
      </c>
      <c r="AK75" s="203">
        <v>6.12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3.69</v>
      </c>
      <c r="E76" s="203">
        <v>0</v>
      </c>
      <c r="F76" s="203">
        <v>23.37</v>
      </c>
      <c r="G76" s="203">
        <v>7.15</v>
      </c>
      <c r="H76" s="203">
        <v>0</v>
      </c>
      <c r="I76" s="203">
        <v>26.96</v>
      </c>
      <c r="J76" s="203">
        <v>0.96</v>
      </c>
      <c r="K76" s="203">
        <v>5.22</v>
      </c>
      <c r="L76" s="203">
        <v>-0.71</v>
      </c>
      <c r="M76" s="203">
        <v>1.01</v>
      </c>
      <c r="N76" s="203">
        <v>1.69</v>
      </c>
      <c r="O76" s="203">
        <v>2.38</v>
      </c>
      <c r="P76" s="203">
        <v>0.7</v>
      </c>
      <c r="Q76" s="203">
        <v>0.31</v>
      </c>
      <c r="R76" s="203">
        <v>0.61</v>
      </c>
      <c r="S76" s="203">
        <v>0.38</v>
      </c>
      <c r="T76" s="203">
        <v>0</v>
      </c>
      <c r="U76" s="203">
        <v>1.67</v>
      </c>
      <c r="V76" s="203">
        <v>0.28999999999999998</v>
      </c>
      <c r="W76" s="203">
        <v>0.5</v>
      </c>
      <c r="X76" s="203">
        <v>2.11</v>
      </c>
      <c r="Y76" s="203">
        <v>0</v>
      </c>
      <c r="Z76" s="203">
        <v>3.52</v>
      </c>
      <c r="AA76" s="203">
        <v>1.19</v>
      </c>
      <c r="AB76" s="203">
        <v>0</v>
      </c>
      <c r="AC76" s="203">
        <v>29.35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52.3</v>
      </c>
      <c r="AJ76" s="203">
        <v>0</v>
      </c>
      <c r="AK76" s="203">
        <v>6.12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3.69</v>
      </c>
      <c r="E77" s="203">
        <v>0</v>
      </c>
      <c r="F77" s="203">
        <v>30.52</v>
      </c>
      <c r="G77" s="203">
        <v>0</v>
      </c>
      <c r="H77" s="203">
        <v>0</v>
      </c>
      <c r="I77" s="203">
        <v>26.96</v>
      </c>
      <c r="J77" s="203">
        <v>0.96</v>
      </c>
      <c r="K77" s="203">
        <v>5.22</v>
      </c>
      <c r="L77" s="203">
        <v>-0.71</v>
      </c>
      <c r="M77" s="203">
        <v>1.01</v>
      </c>
      <c r="N77" s="203">
        <v>1.69</v>
      </c>
      <c r="O77" s="203">
        <v>2.38</v>
      </c>
      <c r="P77" s="203">
        <v>0.7</v>
      </c>
      <c r="Q77" s="203">
        <v>0.31</v>
      </c>
      <c r="R77" s="203">
        <v>0.61</v>
      </c>
      <c r="S77" s="203">
        <v>0.38</v>
      </c>
      <c r="T77" s="203">
        <v>0</v>
      </c>
      <c r="U77" s="203">
        <v>1.67</v>
      </c>
      <c r="V77" s="203">
        <v>0.28999999999999998</v>
      </c>
      <c r="W77" s="203">
        <v>0.5</v>
      </c>
      <c r="X77" s="203">
        <v>2.11</v>
      </c>
      <c r="Y77" s="203">
        <v>0</v>
      </c>
      <c r="Z77" s="203">
        <v>3.52</v>
      </c>
      <c r="AA77" s="203">
        <v>1.19</v>
      </c>
      <c r="AB77" s="203">
        <v>0</v>
      </c>
      <c r="AC77" s="203">
        <v>29.35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52.3</v>
      </c>
      <c r="AJ77" s="203">
        <v>0</v>
      </c>
      <c r="AK77" s="203">
        <v>6.12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3.69</v>
      </c>
      <c r="E78" s="203">
        <v>0</v>
      </c>
      <c r="F78" s="203">
        <v>30.52</v>
      </c>
      <c r="G78" s="203">
        <v>0</v>
      </c>
      <c r="H78" s="203">
        <v>0</v>
      </c>
      <c r="I78" s="203">
        <v>26.96</v>
      </c>
      <c r="J78" s="203">
        <v>0.96</v>
      </c>
      <c r="K78" s="203">
        <v>5.22</v>
      </c>
      <c r="L78" s="203">
        <v>-0.71</v>
      </c>
      <c r="M78" s="203">
        <v>1.01</v>
      </c>
      <c r="N78" s="203">
        <v>1.69</v>
      </c>
      <c r="O78" s="203">
        <v>2.38</v>
      </c>
      <c r="P78" s="203">
        <v>0.7</v>
      </c>
      <c r="Q78" s="203">
        <v>0.31</v>
      </c>
      <c r="R78" s="203">
        <v>0.61</v>
      </c>
      <c r="S78" s="203">
        <v>0.38</v>
      </c>
      <c r="T78" s="203">
        <v>0</v>
      </c>
      <c r="U78" s="203">
        <v>1.67</v>
      </c>
      <c r="V78" s="203">
        <v>0.28999999999999998</v>
      </c>
      <c r="W78" s="203">
        <v>0.5</v>
      </c>
      <c r="X78" s="203">
        <v>2.11</v>
      </c>
      <c r="Y78" s="203">
        <v>0</v>
      </c>
      <c r="Z78" s="203">
        <v>3.52</v>
      </c>
      <c r="AA78" s="203">
        <v>1.19</v>
      </c>
      <c r="AB78" s="203">
        <v>0</v>
      </c>
      <c r="AC78" s="203">
        <v>29.35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52.3</v>
      </c>
      <c r="AJ78" s="203">
        <v>0</v>
      </c>
      <c r="AK78" s="203">
        <v>6.12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3.69</v>
      </c>
      <c r="E79" s="203">
        <v>0</v>
      </c>
      <c r="F79" s="203">
        <v>30.52</v>
      </c>
      <c r="G79" s="203">
        <v>0</v>
      </c>
      <c r="H79" s="203">
        <v>0</v>
      </c>
      <c r="I79" s="203">
        <v>26.96</v>
      </c>
      <c r="J79" s="203">
        <v>0.96</v>
      </c>
      <c r="K79" s="203">
        <v>5.22</v>
      </c>
      <c r="L79" s="203">
        <v>-0.71</v>
      </c>
      <c r="M79" s="203">
        <v>1.01</v>
      </c>
      <c r="N79" s="203">
        <v>1.69</v>
      </c>
      <c r="O79" s="203">
        <v>2.38</v>
      </c>
      <c r="P79" s="203">
        <v>0.7</v>
      </c>
      <c r="Q79" s="203">
        <v>0.31</v>
      </c>
      <c r="R79" s="203">
        <v>0.61</v>
      </c>
      <c r="S79" s="203">
        <v>0.38</v>
      </c>
      <c r="T79" s="203">
        <v>0</v>
      </c>
      <c r="U79" s="203">
        <v>1.67</v>
      </c>
      <c r="V79" s="203">
        <v>0.28999999999999998</v>
      </c>
      <c r="W79" s="203">
        <v>0.5</v>
      </c>
      <c r="X79" s="203">
        <v>2.11</v>
      </c>
      <c r="Y79" s="203">
        <v>0</v>
      </c>
      <c r="Z79" s="203">
        <v>1.49</v>
      </c>
      <c r="AA79" s="203">
        <v>1.19</v>
      </c>
      <c r="AB79" s="203">
        <v>0</v>
      </c>
      <c r="AC79" s="203">
        <v>30.51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52.78</v>
      </c>
      <c r="AJ79" s="203">
        <v>0</v>
      </c>
      <c r="AK79" s="203">
        <v>6.12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3.69</v>
      </c>
      <c r="E80" s="203">
        <v>0</v>
      </c>
      <c r="F80" s="203">
        <v>30.52</v>
      </c>
      <c r="G80" s="203">
        <v>0</v>
      </c>
      <c r="H80" s="203">
        <v>0</v>
      </c>
      <c r="I80" s="203">
        <v>26.96</v>
      </c>
      <c r="J80" s="203">
        <v>0.96</v>
      </c>
      <c r="K80" s="203">
        <v>5.22</v>
      </c>
      <c r="L80" s="203">
        <v>-0.71</v>
      </c>
      <c r="M80" s="203">
        <v>1.01</v>
      </c>
      <c r="N80" s="203">
        <v>1.69</v>
      </c>
      <c r="O80" s="203">
        <v>2.38</v>
      </c>
      <c r="P80" s="203">
        <v>0.7</v>
      </c>
      <c r="Q80" s="203">
        <v>0.31</v>
      </c>
      <c r="R80" s="203">
        <v>0.61</v>
      </c>
      <c r="S80" s="203">
        <v>0.38</v>
      </c>
      <c r="T80" s="203">
        <v>0</v>
      </c>
      <c r="U80" s="203">
        <v>1.67</v>
      </c>
      <c r="V80" s="203">
        <v>0.28999999999999998</v>
      </c>
      <c r="W80" s="203">
        <v>0.5</v>
      </c>
      <c r="X80" s="203">
        <v>2.11</v>
      </c>
      <c r="Y80" s="203">
        <v>0</v>
      </c>
      <c r="Z80" s="203">
        <v>1.49</v>
      </c>
      <c r="AA80" s="203">
        <v>1.19</v>
      </c>
      <c r="AB80" s="203">
        <v>0</v>
      </c>
      <c r="AC80" s="203">
        <v>30.51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51.97</v>
      </c>
      <c r="AJ80" s="203">
        <v>0</v>
      </c>
      <c r="AK80" s="203">
        <v>6.12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3.69</v>
      </c>
      <c r="E81" s="203">
        <v>0</v>
      </c>
      <c r="F81" s="203">
        <v>30.52</v>
      </c>
      <c r="G81" s="203">
        <v>0</v>
      </c>
      <c r="H81" s="203">
        <v>0</v>
      </c>
      <c r="I81" s="203">
        <v>26.96</v>
      </c>
      <c r="J81" s="203">
        <v>0.96</v>
      </c>
      <c r="K81" s="203">
        <v>5.22</v>
      </c>
      <c r="L81" s="203">
        <v>-0.71</v>
      </c>
      <c r="M81" s="203">
        <v>1.01</v>
      </c>
      <c r="N81" s="203">
        <v>1.69</v>
      </c>
      <c r="O81" s="203">
        <v>2.38</v>
      </c>
      <c r="P81" s="203">
        <v>0.7</v>
      </c>
      <c r="Q81" s="203">
        <v>0.31</v>
      </c>
      <c r="R81" s="203">
        <v>0.61</v>
      </c>
      <c r="S81" s="203">
        <v>0.38</v>
      </c>
      <c r="T81" s="203">
        <v>0</v>
      </c>
      <c r="U81" s="203">
        <v>1.68</v>
      </c>
      <c r="V81" s="203">
        <v>0.28999999999999998</v>
      </c>
      <c r="W81" s="203">
        <v>0.5</v>
      </c>
      <c r="X81" s="203">
        <v>2.11</v>
      </c>
      <c r="Y81" s="203">
        <v>0</v>
      </c>
      <c r="Z81" s="203">
        <v>3.52</v>
      </c>
      <c r="AA81" s="203">
        <v>1.19</v>
      </c>
      <c r="AB81" s="203">
        <v>0</v>
      </c>
      <c r="AC81" s="203">
        <v>28.42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51.09</v>
      </c>
      <c r="AJ81" s="203">
        <v>0</v>
      </c>
      <c r="AK81" s="203">
        <v>6.12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3.69</v>
      </c>
      <c r="E82" s="203">
        <v>0</v>
      </c>
      <c r="F82" s="203">
        <v>30.52</v>
      </c>
      <c r="G82" s="203">
        <v>0</v>
      </c>
      <c r="H82" s="203">
        <v>0</v>
      </c>
      <c r="I82" s="203">
        <v>26.96</v>
      </c>
      <c r="J82" s="203">
        <v>0.96</v>
      </c>
      <c r="K82" s="203">
        <v>5.22</v>
      </c>
      <c r="L82" s="203">
        <v>-0.71</v>
      </c>
      <c r="M82" s="203">
        <v>1.01</v>
      </c>
      <c r="N82" s="203">
        <v>1.69</v>
      </c>
      <c r="O82" s="203">
        <v>2.38</v>
      </c>
      <c r="P82" s="203">
        <v>0.7</v>
      </c>
      <c r="Q82" s="203">
        <v>0.31</v>
      </c>
      <c r="R82" s="203">
        <v>0.61</v>
      </c>
      <c r="S82" s="203">
        <v>0.38</v>
      </c>
      <c r="T82" s="203">
        <v>0</v>
      </c>
      <c r="U82" s="203">
        <v>1.68</v>
      </c>
      <c r="V82" s="203">
        <v>0.28999999999999998</v>
      </c>
      <c r="W82" s="203">
        <v>0.5</v>
      </c>
      <c r="X82" s="203">
        <v>2.11</v>
      </c>
      <c r="Y82" s="203">
        <v>0</v>
      </c>
      <c r="Z82" s="203">
        <v>3.52</v>
      </c>
      <c r="AA82" s="203">
        <v>1.19</v>
      </c>
      <c r="AB82" s="203">
        <v>0</v>
      </c>
      <c r="AC82" s="203">
        <v>28.42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51.09</v>
      </c>
      <c r="AJ82" s="203">
        <v>0</v>
      </c>
      <c r="AK82" s="203">
        <v>6.12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3.69</v>
      </c>
      <c r="E83" s="203">
        <v>0</v>
      </c>
      <c r="F83" s="203">
        <v>30.52</v>
      </c>
      <c r="G83" s="203">
        <v>0</v>
      </c>
      <c r="H83" s="203">
        <v>0</v>
      </c>
      <c r="I83" s="203">
        <v>26.96</v>
      </c>
      <c r="J83" s="203">
        <v>0.96</v>
      </c>
      <c r="K83" s="203">
        <v>5.22</v>
      </c>
      <c r="L83" s="203">
        <v>-0.71</v>
      </c>
      <c r="M83" s="203">
        <v>1.01</v>
      </c>
      <c r="N83" s="203">
        <v>1.69</v>
      </c>
      <c r="O83" s="203">
        <v>2.38</v>
      </c>
      <c r="P83" s="203">
        <v>0.7</v>
      </c>
      <c r="Q83" s="203">
        <v>0.31</v>
      </c>
      <c r="R83" s="203">
        <v>0.61</v>
      </c>
      <c r="S83" s="203">
        <v>0.38</v>
      </c>
      <c r="T83" s="203">
        <v>0</v>
      </c>
      <c r="U83" s="203">
        <v>1.68</v>
      </c>
      <c r="V83" s="203">
        <v>0.28999999999999998</v>
      </c>
      <c r="W83" s="203">
        <v>0.5</v>
      </c>
      <c r="X83" s="203">
        <v>2.11</v>
      </c>
      <c r="Y83" s="203">
        <v>0</v>
      </c>
      <c r="Z83" s="203">
        <v>3.52</v>
      </c>
      <c r="AA83" s="203">
        <v>1.19</v>
      </c>
      <c r="AB83" s="203">
        <v>0</v>
      </c>
      <c r="AC83" s="203">
        <v>28.23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51.09</v>
      </c>
      <c r="AJ83" s="203">
        <v>0</v>
      </c>
      <c r="AK83" s="203">
        <v>4.37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3.69</v>
      </c>
      <c r="E84" s="203">
        <v>0</v>
      </c>
      <c r="F84" s="203">
        <v>30.52</v>
      </c>
      <c r="G84" s="203">
        <v>0</v>
      </c>
      <c r="H84" s="203">
        <v>0</v>
      </c>
      <c r="I84" s="203">
        <v>26.96</v>
      </c>
      <c r="J84" s="203">
        <v>0.96</v>
      </c>
      <c r="K84" s="203">
        <v>5.22</v>
      </c>
      <c r="L84" s="203">
        <v>-0.71</v>
      </c>
      <c r="M84" s="203">
        <v>1.01</v>
      </c>
      <c r="N84" s="203">
        <v>1.69</v>
      </c>
      <c r="O84" s="203">
        <v>2.38</v>
      </c>
      <c r="P84" s="203">
        <v>0.7</v>
      </c>
      <c r="Q84" s="203">
        <v>0.31</v>
      </c>
      <c r="R84" s="203">
        <v>0.61</v>
      </c>
      <c r="S84" s="203">
        <v>0.38</v>
      </c>
      <c r="T84" s="203">
        <v>0</v>
      </c>
      <c r="U84" s="203">
        <v>1.68</v>
      </c>
      <c r="V84" s="203">
        <v>0.28999999999999998</v>
      </c>
      <c r="W84" s="203">
        <v>0.5</v>
      </c>
      <c r="X84" s="203">
        <v>2.11</v>
      </c>
      <c r="Y84" s="203">
        <v>0</v>
      </c>
      <c r="Z84" s="203">
        <v>3.52</v>
      </c>
      <c r="AA84" s="203">
        <v>1.19</v>
      </c>
      <c r="AB84" s="203">
        <v>0</v>
      </c>
      <c r="AC84" s="203">
        <v>28.23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51.09</v>
      </c>
      <c r="AJ84" s="203">
        <v>0</v>
      </c>
      <c r="AK84" s="203">
        <v>4.37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3.69</v>
      </c>
      <c r="E85" s="203">
        <v>0</v>
      </c>
      <c r="F85" s="203">
        <v>30.52</v>
      </c>
      <c r="G85" s="203">
        <v>0</v>
      </c>
      <c r="H85" s="203">
        <v>0</v>
      </c>
      <c r="I85" s="203">
        <v>26.96</v>
      </c>
      <c r="J85" s="203">
        <v>0.96</v>
      </c>
      <c r="K85" s="203">
        <v>5.22</v>
      </c>
      <c r="L85" s="203">
        <v>-0.71</v>
      </c>
      <c r="M85" s="203">
        <v>1.01</v>
      </c>
      <c r="N85" s="203">
        <v>1.69</v>
      </c>
      <c r="O85" s="203">
        <v>2.38</v>
      </c>
      <c r="P85" s="203">
        <v>0.7</v>
      </c>
      <c r="Q85" s="203">
        <v>0.31</v>
      </c>
      <c r="R85" s="203">
        <v>0.61</v>
      </c>
      <c r="S85" s="203">
        <v>0.38</v>
      </c>
      <c r="T85" s="203">
        <v>0</v>
      </c>
      <c r="U85" s="203">
        <v>1.68</v>
      </c>
      <c r="V85" s="203">
        <v>0.28999999999999998</v>
      </c>
      <c r="W85" s="203">
        <v>0.5</v>
      </c>
      <c r="X85" s="203">
        <v>2.11</v>
      </c>
      <c r="Y85" s="203">
        <v>0</v>
      </c>
      <c r="Z85" s="203">
        <v>3.52</v>
      </c>
      <c r="AA85" s="203">
        <v>1.19</v>
      </c>
      <c r="AB85" s="203">
        <v>0</v>
      </c>
      <c r="AC85" s="203">
        <v>28.23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52.67</v>
      </c>
      <c r="AJ85" s="203">
        <v>0</v>
      </c>
      <c r="AK85" s="203">
        <v>4.51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3.69</v>
      </c>
      <c r="E86" s="203">
        <v>0</v>
      </c>
      <c r="F86" s="203">
        <v>30.52</v>
      </c>
      <c r="G86" s="203">
        <v>0</v>
      </c>
      <c r="H86" s="203">
        <v>0</v>
      </c>
      <c r="I86" s="203">
        <v>26.96</v>
      </c>
      <c r="J86" s="203">
        <v>0.96</v>
      </c>
      <c r="K86" s="203">
        <v>5.22</v>
      </c>
      <c r="L86" s="203">
        <v>-0.71</v>
      </c>
      <c r="M86" s="203">
        <v>1.01</v>
      </c>
      <c r="N86" s="203">
        <v>1.69</v>
      </c>
      <c r="O86" s="203">
        <v>2.38</v>
      </c>
      <c r="P86" s="203">
        <v>0.7</v>
      </c>
      <c r="Q86" s="203">
        <v>0.31</v>
      </c>
      <c r="R86" s="203">
        <v>0.61</v>
      </c>
      <c r="S86" s="203">
        <v>0.38</v>
      </c>
      <c r="T86" s="203">
        <v>0</v>
      </c>
      <c r="U86" s="203">
        <v>1.68</v>
      </c>
      <c r="V86" s="203">
        <v>0.28999999999999998</v>
      </c>
      <c r="W86" s="203">
        <v>0.5</v>
      </c>
      <c r="X86" s="203">
        <v>2.11</v>
      </c>
      <c r="Y86" s="203">
        <v>0</v>
      </c>
      <c r="Z86" s="203">
        <v>3.52</v>
      </c>
      <c r="AA86" s="203">
        <v>1.19</v>
      </c>
      <c r="AB86" s="203">
        <v>0</v>
      </c>
      <c r="AC86" s="203">
        <v>28.23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50.59</v>
      </c>
      <c r="AJ86" s="203">
        <v>0</v>
      </c>
      <c r="AK86" s="203">
        <v>4.51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3.69</v>
      </c>
      <c r="E87" s="203">
        <v>0</v>
      </c>
      <c r="F87" s="203">
        <v>30.52</v>
      </c>
      <c r="G87" s="203">
        <v>0</v>
      </c>
      <c r="H87" s="203">
        <v>0</v>
      </c>
      <c r="I87" s="203">
        <v>26.96</v>
      </c>
      <c r="J87" s="203">
        <v>0.96</v>
      </c>
      <c r="K87" s="203">
        <v>5.22</v>
      </c>
      <c r="L87" s="203">
        <v>-0.71</v>
      </c>
      <c r="M87" s="203">
        <v>1.01</v>
      </c>
      <c r="N87" s="203">
        <v>1.69</v>
      </c>
      <c r="O87" s="203">
        <v>2.38</v>
      </c>
      <c r="P87" s="203">
        <v>0.7</v>
      </c>
      <c r="Q87" s="203">
        <v>0.31</v>
      </c>
      <c r="R87" s="203">
        <v>0.61</v>
      </c>
      <c r="S87" s="203">
        <v>0.38</v>
      </c>
      <c r="T87" s="203">
        <v>0</v>
      </c>
      <c r="U87" s="203">
        <v>1.68</v>
      </c>
      <c r="V87" s="203">
        <v>0.28999999999999998</v>
      </c>
      <c r="W87" s="203">
        <v>0.5</v>
      </c>
      <c r="X87" s="203">
        <v>2.11</v>
      </c>
      <c r="Y87" s="203">
        <v>0</v>
      </c>
      <c r="Z87" s="203">
        <v>3.52</v>
      </c>
      <c r="AA87" s="203">
        <v>1.19</v>
      </c>
      <c r="AB87" s="203">
        <v>0</v>
      </c>
      <c r="AC87" s="203">
        <v>28.23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50.59</v>
      </c>
      <c r="AJ87" s="203">
        <v>0</v>
      </c>
      <c r="AK87" s="203">
        <v>4.51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3.69</v>
      </c>
      <c r="E88" s="203">
        <v>0</v>
      </c>
      <c r="F88" s="203">
        <v>30.52</v>
      </c>
      <c r="G88" s="203">
        <v>0</v>
      </c>
      <c r="H88" s="203">
        <v>0</v>
      </c>
      <c r="I88" s="203">
        <v>26.96</v>
      </c>
      <c r="J88" s="203">
        <v>0.96</v>
      </c>
      <c r="K88" s="203">
        <v>5.22</v>
      </c>
      <c r="L88" s="203">
        <v>-0.71</v>
      </c>
      <c r="M88" s="203">
        <v>1.01</v>
      </c>
      <c r="N88" s="203">
        <v>1.69</v>
      </c>
      <c r="O88" s="203">
        <v>2.38</v>
      </c>
      <c r="P88" s="203">
        <v>0.7</v>
      </c>
      <c r="Q88" s="203">
        <v>0.31</v>
      </c>
      <c r="R88" s="203">
        <v>0.61</v>
      </c>
      <c r="S88" s="203">
        <v>0.38</v>
      </c>
      <c r="T88" s="203">
        <v>0</v>
      </c>
      <c r="U88" s="203">
        <v>1.68</v>
      </c>
      <c r="V88" s="203">
        <v>0.28999999999999998</v>
      </c>
      <c r="W88" s="203">
        <v>0.5</v>
      </c>
      <c r="X88" s="203">
        <v>2.11</v>
      </c>
      <c r="Y88" s="203">
        <v>0</v>
      </c>
      <c r="Z88" s="203">
        <v>3.52</v>
      </c>
      <c r="AA88" s="203">
        <v>1.19</v>
      </c>
      <c r="AB88" s="203">
        <v>0</v>
      </c>
      <c r="AC88" s="203">
        <v>28.23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50.59</v>
      </c>
      <c r="AJ88" s="203">
        <v>0</v>
      </c>
      <c r="AK88" s="203">
        <v>4.51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3.69</v>
      </c>
      <c r="E89" s="203">
        <v>0</v>
      </c>
      <c r="F89" s="203">
        <v>30.52</v>
      </c>
      <c r="G89" s="203">
        <v>0</v>
      </c>
      <c r="H89" s="203">
        <v>0</v>
      </c>
      <c r="I89" s="203">
        <v>26.96</v>
      </c>
      <c r="J89" s="203">
        <v>0.96</v>
      </c>
      <c r="K89" s="203">
        <v>5.22</v>
      </c>
      <c r="L89" s="203">
        <v>-0.71</v>
      </c>
      <c r="M89" s="203">
        <v>1.01</v>
      </c>
      <c r="N89" s="203">
        <v>1.69</v>
      </c>
      <c r="O89" s="203">
        <v>2.38</v>
      </c>
      <c r="P89" s="203">
        <v>0.7</v>
      </c>
      <c r="Q89" s="203">
        <v>0.31</v>
      </c>
      <c r="R89" s="203">
        <v>0.61</v>
      </c>
      <c r="S89" s="203">
        <v>0.38</v>
      </c>
      <c r="T89" s="203">
        <v>0</v>
      </c>
      <c r="U89" s="203">
        <v>1.68</v>
      </c>
      <c r="V89" s="203">
        <v>0.28999999999999998</v>
      </c>
      <c r="W89" s="203">
        <v>0.5</v>
      </c>
      <c r="X89" s="203">
        <v>2.11</v>
      </c>
      <c r="Y89" s="203">
        <v>0</v>
      </c>
      <c r="Z89" s="203">
        <v>3.52</v>
      </c>
      <c r="AA89" s="203">
        <v>1.19</v>
      </c>
      <c r="AB89" s="203">
        <v>0</v>
      </c>
      <c r="AC89" s="203">
        <v>28.23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50.59</v>
      </c>
      <c r="AJ89" s="203">
        <v>0</v>
      </c>
      <c r="AK89" s="203">
        <v>4.51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3.69</v>
      </c>
      <c r="E90" s="203">
        <v>0</v>
      </c>
      <c r="F90" s="203">
        <v>30.52</v>
      </c>
      <c r="G90" s="203">
        <v>0</v>
      </c>
      <c r="H90" s="203">
        <v>0</v>
      </c>
      <c r="I90" s="203">
        <v>26.96</v>
      </c>
      <c r="J90" s="203">
        <v>0.96</v>
      </c>
      <c r="K90" s="203">
        <v>5.22</v>
      </c>
      <c r="L90" s="203">
        <v>2.0299999999999998</v>
      </c>
      <c r="M90" s="203">
        <v>1.01</v>
      </c>
      <c r="N90" s="203">
        <v>1.69</v>
      </c>
      <c r="O90" s="203">
        <v>2.38</v>
      </c>
      <c r="P90" s="203">
        <v>0.7</v>
      </c>
      <c r="Q90" s="203">
        <v>0.31</v>
      </c>
      <c r="R90" s="203">
        <v>0.61</v>
      </c>
      <c r="S90" s="203">
        <v>0.38</v>
      </c>
      <c r="T90" s="203">
        <v>0</v>
      </c>
      <c r="U90" s="203">
        <v>1.68</v>
      </c>
      <c r="V90" s="203">
        <v>0.28999999999999998</v>
      </c>
      <c r="W90" s="203">
        <v>0.5</v>
      </c>
      <c r="X90" s="203">
        <v>2.11</v>
      </c>
      <c r="Y90" s="203">
        <v>0</v>
      </c>
      <c r="Z90" s="203">
        <v>3.52</v>
      </c>
      <c r="AA90" s="203">
        <v>1.19</v>
      </c>
      <c r="AB90" s="203">
        <v>0</v>
      </c>
      <c r="AC90" s="203">
        <v>28.23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50.59</v>
      </c>
      <c r="AJ90" s="203">
        <v>0</v>
      </c>
      <c r="AK90" s="203">
        <v>4.51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3.69</v>
      </c>
      <c r="E91" s="203">
        <v>0</v>
      </c>
      <c r="F91" s="203">
        <v>30.52</v>
      </c>
      <c r="G91" s="203">
        <v>0</v>
      </c>
      <c r="H91" s="203">
        <v>0</v>
      </c>
      <c r="I91" s="203">
        <v>26.96</v>
      </c>
      <c r="J91" s="203">
        <v>0.96</v>
      </c>
      <c r="K91" s="203">
        <v>5.22</v>
      </c>
      <c r="L91" s="203">
        <v>3.57</v>
      </c>
      <c r="M91" s="203">
        <v>1.01</v>
      </c>
      <c r="N91" s="203">
        <v>1.69</v>
      </c>
      <c r="O91" s="203">
        <v>2.38</v>
      </c>
      <c r="P91" s="203">
        <v>0.7</v>
      </c>
      <c r="Q91" s="203">
        <v>0.31</v>
      </c>
      <c r="R91" s="203">
        <v>0.61</v>
      </c>
      <c r="S91" s="203">
        <v>0.38</v>
      </c>
      <c r="T91" s="203">
        <v>0</v>
      </c>
      <c r="U91" s="203">
        <v>1.68</v>
      </c>
      <c r="V91" s="203">
        <v>0.28999999999999998</v>
      </c>
      <c r="W91" s="203">
        <v>0.5</v>
      </c>
      <c r="X91" s="203">
        <v>2.11</v>
      </c>
      <c r="Y91" s="203">
        <v>0</v>
      </c>
      <c r="Z91" s="203">
        <v>3.52</v>
      </c>
      <c r="AA91" s="203">
        <v>1.19</v>
      </c>
      <c r="AB91" s="203">
        <v>0</v>
      </c>
      <c r="AC91" s="203">
        <v>28.23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52.31</v>
      </c>
      <c r="AJ91" s="203">
        <v>0</v>
      </c>
      <c r="AK91" s="203">
        <v>4.51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3.69</v>
      </c>
      <c r="E92" s="203">
        <v>0</v>
      </c>
      <c r="F92" s="203">
        <v>30.52</v>
      </c>
      <c r="G92" s="203">
        <v>0</v>
      </c>
      <c r="H92" s="203">
        <v>0</v>
      </c>
      <c r="I92" s="203">
        <v>26.96</v>
      </c>
      <c r="J92" s="203">
        <v>0.96</v>
      </c>
      <c r="K92" s="203">
        <v>5.22</v>
      </c>
      <c r="L92" s="203">
        <v>4.13</v>
      </c>
      <c r="M92" s="203">
        <v>1.01</v>
      </c>
      <c r="N92" s="203">
        <v>1.69</v>
      </c>
      <c r="O92" s="203">
        <v>2.38</v>
      </c>
      <c r="P92" s="203">
        <v>0.7</v>
      </c>
      <c r="Q92" s="203">
        <v>0.31</v>
      </c>
      <c r="R92" s="203">
        <v>0.61</v>
      </c>
      <c r="S92" s="203">
        <v>0.38</v>
      </c>
      <c r="T92" s="203">
        <v>0</v>
      </c>
      <c r="U92" s="203">
        <v>1.68</v>
      </c>
      <c r="V92" s="203">
        <v>0.28999999999999998</v>
      </c>
      <c r="W92" s="203">
        <v>0.5</v>
      </c>
      <c r="X92" s="203">
        <v>2.11</v>
      </c>
      <c r="Y92" s="203">
        <v>0</v>
      </c>
      <c r="Z92" s="203">
        <v>3.52</v>
      </c>
      <c r="AA92" s="203">
        <v>1.19</v>
      </c>
      <c r="AB92" s="203">
        <v>0</v>
      </c>
      <c r="AC92" s="203">
        <v>28.04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50.59</v>
      </c>
      <c r="AJ92" s="203">
        <v>0</v>
      </c>
      <c r="AK92" s="203">
        <v>4.51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3.69</v>
      </c>
      <c r="E93" s="203">
        <v>0</v>
      </c>
      <c r="F93" s="203">
        <v>30.52</v>
      </c>
      <c r="G93" s="203">
        <v>0</v>
      </c>
      <c r="H93" s="203">
        <v>0</v>
      </c>
      <c r="I93" s="203">
        <v>26.96</v>
      </c>
      <c r="J93" s="203">
        <v>0.96</v>
      </c>
      <c r="K93" s="203">
        <v>5.22</v>
      </c>
      <c r="L93" s="203">
        <v>4.13</v>
      </c>
      <c r="M93" s="203">
        <v>1.01</v>
      </c>
      <c r="N93" s="203">
        <v>1.69</v>
      </c>
      <c r="O93" s="203">
        <v>2.38</v>
      </c>
      <c r="P93" s="203">
        <v>0.7</v>
      </c>
      <c r="Q93" s="203">
        <v>0.31</v>
      </c>
      <c r="R93" s="203">
        <v>0.61</v>
      </c>
      <c r="S93" s="203">
        <v>0.38</v>
      </c>
      <c r="T93" s="203">
        <v>0</v>
      </c>
      <c r="U93" s="203">
        <v>1.68</v>
      </c>
      <c r="V93" s="203">
        <v>0.28999999999999998</v>
      </c>
      <c r="W93" s="203">
        <v>0.5</v>
      </c>
      <c r="X93" s="203">
        <v>2.11</v>
      </c>
      <c r="Y93" s="203">
        <v>0</v>
      </c>
      <c r="Z93" s="203">
        <v>3.52</v>
      </c>
      <c r="AA93" s="203">
        <v>1.19</v>
      </c>
      <c r="AB93" s="203">
        <v>0</v>
      </c>
      <c r="AC93" s="203">
        <v>28.04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50.59</v>
      </c>
      <c r="AJ93" s="203">
        <v>0</v>
      </c>
      <c r="AK93" s="203">
        <v>4.51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1.84</v>
      </c>
      <c r="E94" s="203">
        <v>0</v>
      </c>
      <c r="F94" s="203">
        <v>30.52</v>
      </c>
      <c r="G94" s="203">
        <v>0</v>
      </c>
      <c r="H94" s="203">
        <v>0</v>
      </c>
      <c r="I94" s="203">
        <v>26.96</v>
      </c>
      <c r="J94" s="203">
        <v>0.96</v>
      </c>
      <c r="K94" s="203">
        <v>5.22</v>
      </c>
      <c r="L94" s="203">
        <v>4.13</v>
      </c>
      <c r="M94" s="203">
        <v>1.01</v>
      </c>
      <c r="N94" s="203">
        <v>1.69</v>
      </c>
      <c r="O94" s="203">
        <v>2.38</v>
      </c>
      <c r="P94" s="203">
        <v>0.7</v>
      </c>
      <c r="Q94" s="203">
        <v>0.31</v>
      </c>
      <c r="R94" s="203">
        <v>0.61</v>
      </c>
      <c r="S94" s="203">
        <v>0.38</v>
      </c>
      <c r="T94" s="203">
        <v>0</v>
      </c>
      <c r="U94" s="203">
        <v>1.68</v>
      </c>
      <c r="V94" s="203">
        <v>0.28999999999999998</v>
      </c>
      <c r="W94" s="203">
        <v>0.5</v>
      </c>
      <c r="X94" s="203">
        <v>2.11</v>
      </c>
      <c r="Y94" s="203">
        <v>0</v>
      </c>
      <c r="Z94" s="203">
        <v>3.52</v>
      </c>
      <c r="AA94" s="203">
        <v>1.19</v>
      </c>
      <c r="AB94" s="203">
        <v>0</v>
      </c>
      <c r="AC94" s="203">
        <v>28.04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50.59</v>
      </c>
      <c r="AJ94" s="203">
        <v>0</v>
      </c>
      <c r="AK94" s="203">
        <v>4.51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0.92</v>
      </c>
      <c r="E95" s="203">
        <v>0</v>
      </c>
      <c r="F95" s="203">
        <v>30.52</v>
      </c>
      <c r="G95" s="203">
        <v>0</v>
      </c>
      <c r="H95" s="203">
        <v>0</v>
      </c>
      <c r="I95" s="203">
        <v>26.96</v>
      </c>
      <c r="J95" s="203">
        <v>0.96</v>
      </c>
      <c r="K95" s="203">
        <v>1.73</v>
      </c>
      <c r="L95" s="203">
        <v>4.13</v>
      </c>
      <c r="M95" s="203">
        <v>1.01</v>
      </c>
      <c r="N95" s="203">
        <v>1.69</v>
      </c>
      <c r="O95" s="203">
        <v>2.38</v>
      </c>
      <c r="P95" s="203">
        <v>0.7</v>
      </c>
      <c r="Q95" s="203">
        <v>0.31</v>
      </c>
      <c r="R95" s="203">
        <v>0.61</v>
      </c>
      <c r="S95" s="203">
        <v>0.38</v>
      </c>
      <c r="T95" s="203">
        <v>0</v>
      </c>
      <c r="U95" s="203">
        <v>1.68</v>
      </c>
      <c r="V95" s="203">
        <v>0.28999999999999998</v>
      </c>
      <c r="W95" s="203">
        <v>0.5</v>
      </c>
      <c r="X95" s="203">
        <v>2.11</v>
      </c>
      <c r="Y95" s="203">
        <v>0</v>
      </c>
      <c r="Z95" s="203">
        <v>3.52</v>
      </c>
      <c r="AA95" s="203">
        <v>1.19</v>
      </c>
      <c r="AB95" s="203">
        <v>0</v>
      </c>
      <c r="AC95" s="203">
        <v>28.04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50.59</v>
      </c>
      <c r="AJ95" s="203">
        <v>0</v>
      </c>
      <c r="AK95" s="203">
        <v>4.51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30.52</v>
      </c>
      <c r="G96" s="203">
        <v>0</v>
      </c>
      <c r="H96" s="203">
        <v>0</v>
      </c>
      <c r="I96" s="203">
        <v>26.96</v>
      </c>
      <c r="J96" s="203">
        <v>0.96</v>
      </c>
      <c r="K96" s="203">
        <v>2.13</v>
      </c>
      <c r="L96" s="203">
        <v>4.13</v>
      </c>
      <c r="M96" s="203">
        <v>1.01</v>
      </c>
      <c r="N96" s="203">
        <v>1.69</v>
      </c>
      <c r="O96" s="203">
        <v>2.38</v>
      </c>
      <c r="P96" s="203">
        <v>0.7</v>
      </c>
      <c r="Q96" s="203">
        <v>0.31</v>
      </c>
      <c r="R96" s="203">
        <v>0.61</v>
      </c>
      <c r="S96" s="203">
        <v>0.38</v>
      </c>
      <c r="T96" s="203">
        <v>0</v>
      </c>
      <c r="U96" s="203">
        <v>1.68</v>
      </c>
      <c r="V96" s="203">
        <v>0.28999999999999998</v>
      </c>
      <c r="W96" s="203">
        <v>0.5</v>
      </c>
      <c r="X96" s="203">
        <v>2.11</v>
      </c>
      <c r="Y96" s="203">
        <v>0</v>
      </c>
      <c r="Z96" s="203">
        <v>3.52</v>
      </c>
      <c r="AA96" s="203">
        <v>1.19</v>
      </c>
      <c r="AB96" s="203">
        <v>0</v>
      </c>
      <c r="AC96" s="203">
        <v>28.04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50.59</v>
      </c>
      <c r="AJ96" s="203">
        <v>0</v>
      </c>
      <c r="AK96" s="203">
        <v>4.51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30.52</v>
      </c>
      <c r="G97" s="203">
        <v>0</v>
      </c>
      <c r="H97" s="203">
        <v>0</v>
      </c>
      <c r="I97" s="203">
        <v>26.96</v>
      </c>
      <c r="J97" s="203">
        <v>0.96</v>
      </c>
      <c r="K97" s="203">
        <v>1.73</v>
      </c>
      <c r="L97" s="203">
        <v>4.13</v>
      </c>
      <c r="M97" s="203">
        <v>1.01</v>
      </c>
      <c r="N97" s="203">
        <v>1.69</v>
      </c>
      <c r="O97" s="203">
        <v>2.38</v>
      </c>
      <c r="P97" s="203">
        <v>0.7</v>
      </c>
      <c r="Q97" s="203">
        <v>0.31</v>
      </c>
      <c r="R97" s="203">
        <v>0.61</v>
      </c>
      <c r="S97" s="203">
        <v>0.38</v>
      </c>
      <c r="T97" s="203">
        <v>0</v>
      </c>
      <c r="U97" s="203">
        <v>1.68</v>
      </c>
      <c r="V97" s="203">
        <v>0.28999999999999998</v>
      </c>
      <c r="W97" s="203">
        <v>0.5</v>
      </c>
      <c r="X97" s="203">
        <v>2.11</v>
      </c>
      <c r="Y97" s="203">
        <v>0</v>
      </c>
      <c r="Z97" s="203">
        <v>3.52</v>
      </c>
      <c r="AA97" s="203">
        <v>1.19</v>
      </c>
      <c r="AB97" s="203">
        <v>0</v>
      </c>
      <c r="AC97" s="203">
        <v>28.04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52.31</v>
      </c>
      <c r="AJ97" s="203">
        <v>0</v>
      </c>
      <c r="AK97" s="203">
        <v>4.51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30.52</v>
      </c>
      <c r="G98" s="203">
        <v>0</v>
      </c>
      <c r="H98" s="203">
        <v>0</v>
      </c>
      <c r="I98" s="203">
        <v>26.96</v>
      </c>
      <c r="J98" s="203">
        <v>0.96</v>
      </c>
      <c r="K98" s="203">
        <v>2.0699999999999998</v>
      </c>
      <c r="L98" s="203">
        <v>4.13</v>
      </c>
      <c r="M98" s="203">
        <v>1.01</v>
      </c>
      <c r="N98" s="203">
        <v>1.69</v>
      </c>
      <c r="O98" s="203">
        <v>2.38</v>
      </c>
      <c r="P98" s="203">
        <v>0.7</v>
      </c>
      <c r="Q98" s="203">
        <v>0.31</v>
      </c>
      <c r="R98" s="203">
        <v>0.61</v>
      </c>
      <c r="S98" s="203">
        <v>0.38</v>
      </c>
      <c r="T98" s="203">
        <v>0</v>
      </c>
      <c r="U98" s="203">
        <v>1.68</v>
      </c>
      <c r="V98" s="203">
        <v>0.28999999999999998</v>
      </c>
      <c r="W98" s="203">
        <v>0.5</v>
      </c>
      <c r="X98" s="203">
        <v>2.11</v>
      </c>
      <c r="Y98" s="203">
        <v>0</v>
      </c>
      <c r="Z98" s="203">
        <v>3.52</v>
      </c>
      <c r="AA98" s="203">
        <v>1.19</v>
      </c>
      <c r="AB98" s="203">
        <v>0</v>
      </c>
      <c r="AC98" s="203">
        <v>28.04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50.59</v>
      </c>
      <c r="AJ98" s="203">
        <v>0</v>
      </c>
      <c r="AK98" s="203">
        <v>4.51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9.303249999999999E-2</v>
      </c>
      <c r="E99">
        <f t="shared" si="0"/>
        <v>0</v>
      </c>
      <c r="F99">
        <f t="shared" si="0"/>
        <v>0.5677649999999993</v>
      </c>
      <c r="G99">
        <f t="shared" si="0"/>
        <v>0.16471499999999969</v>
      </c>
      <c r="H99">
        <f t="shared" si="0"/>
        <v>0</v>
      </c>
      <c r="I99">
        <f t="shared" si="0"/>
        <v>0.68771749999999954</v>
      </c>
      <c r="J99">
        <f t="shared" si="0"/>
        <v>2.3039999999999967E-2</v>
      </c>
      <c r="K99">
        <f t="shared" si="0"/>
        <v>0.45650750000000018</v>
      </c>
      <c r="L99">
        <f t="shared" si="0"/>
        <v>0.36070500000000039</v>
      </c>
      <c r="M99">
        <f t="shared" si="0"/>
        <v>2.4240000000000029E-2</v>
      </c>
      <c r="N99">
        <f t="shared" si="0"/>
        <v>4.0559999999999957E-2</v>
      </c>
      <c r="O99">
        <f t="shared" si="0"/>
        <v>5.7119999999999928E-2</v>
      </c>
      <c r="P99">
        <f t="shared" si="0"/>
        <v>1.680000000000003E-2</v>
      </c>
      <c r="Q99">
        <f t="shared" si="0"/>
        <v>1.7577500000000027E-2</v>
      </c>
      <c r="R99">
        <f t="shared" si="0"/>
        <v>4.0002500000000128E-2</v>
      </c>
      <c r="S99">
        <f t="shared" si="0"/>
        <v>1.6887500000000007E-2</v>
      </c>
      <c r="T99">
        <f t="shared" si="0"/>
        <v>0</v>
      </c>
      <c r="U99">
        <f t="shared" si="0"/>
        <v>3.9390000000000036E-2</v>
      </c>
      <c r="V99">
        <f t="shared" si="0"/>
        <v>6.9724999999999865E-3</v>
      </c>
      <c r="W99">
        <f t="shared" si="0"/>
        <v>1.2E-2</v>
      </c>
      <c r="X99">
        <f t="shared" si="0"/>
        <v>5.0640000000000115E-2</v>
      </c>
      <c r="Y99">
        <f t="shared" si="0"/>
        <v>0</v>
      </c>
      <c r="Z99">
        <f t="shared" si="0"/>
        <v>8.2589999999999983E-2</v>
      </c>
      <c r="AA99">
        <f t="shared" si="0"/>
        <v>2.8574999999999965E-2</v>
      </c>
      <c r="AB99">
        <f t="shared" si="0"/>
        <v>0</v>
      </c>
      <c r="AC99">
        <f t="shared" si="0"/>
        <v>0.58521749999999928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1.1817025000000003</v>
      </c>
      <c r="AJ99">
        <f t="shared" si="0"/>
        <v>0</v>
      </c>
      <c r="AK99">
        <f t="shared" si="0"/>
        <v>0.12362749999999989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2.4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16.98</v>
      </c>
      <c r="J3" s="203">
        <v>0.56000000000000005</v>
      </c>
      <c r="K3" s="203">
        <v>1.68</v>
      </c>
      <c r="L3" s="203">
        <v>2.12</v>
      </c>
      <c r="M3" s="203">
        <v>0</v>
      </c>
      <c r="N3" s="203">
        <v>0.99</v>
      </c>
      <c r="O3" s="203">
        <v>1.64</v>
      </c>
      <c r="P3" s="203">
        <v>1.75</v>
      </c>
      <c r="Q3" s="203">
        <v>0.18</v>
      </c>
      <c r="R3" s="203">
        <v>0.35</v>
      </c>
      <c r="S3" s="203">
        <v>0.22</v>
      </c>
      <c r="T3" s="203">
        <v>0</v>
      </c>
      <c r="U3" s="203">
        <v>7.93</v>
      </c>
      <c r="V3" s="203">
        <v>0.17</v>
      </c>
      <c r="W3" s="203">
        <v>0.28999999999999998</v>
      </c>
      <c r="X3" s="203">
        <v>1.22</v>
      </c>
      <c r="Y3" s="203">
        <v>0</v>
      </c>
      <c r="Z3" s="203">
        <v>1.83</v>
      </c>
      <c r="AA3" s="203">
        <v>0.69</v>
      </c>
      <c r="AB3" s="203">
        <v>0</v>
      </c>
      <c r="AC3" s="203">
        <v>9.1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22.73</v>
      </c>
      <c r="AJ3" s="203">
        <v>0</v>
      </c>
      <c r="AK3" s="203">
        <v>2.83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2.4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16.98</v>
      </c>
      <c r="J4" s="203">
        <v>0.56000000000000005</v>
      </c>
      <c r="K4" s="203">
        <v>1.68</v>
      </c>
      <c r="L4" s="203">
        <v>2.12</v>
      </c>
      <c r="M4" s="203">
        <v>0</v>
      </c>
      <c r="N4" s="203">
        <v>0.99</v>
      </c>
      <c r="O4" s="203">
        <v>1.64</v>
      </c>
      <c r="P4" s="203">
        <v>1.75</v>
      </c>
      <c r="Q4" s="203">
        <v>0.18</v>
      </c>
      <c r="R4" s="203">
        <v>0.35</v>
      </c>
      <c r="S4" s="203">
        <v>0.22</v>
      </c>
      <c r="T4" s="203">
        <v>0</v>
      </c>
      <c r="U4" s="203">
        <v>7.93</v>
      </c>
      <c r="V4" s="203">
        <v>0.17</v>
      </c>
      <c r="W4" s="203">
        <v>0.28999999999999998</v>
      </c>
      <c r="X4" s="203">
        <v>1.22</v>
      </c>
      <c r="Y4" s="203">
        <v>0</v>
      </c>
      <c r="Z4" s="203">
        <v>1.83</v>
      </c>
      <c r="AA4" s="203">
        <v>0.69</v>
      </c>
      <c r="AB4" s="203">
        <v>0</v>
      </c>
      <c r="AC4" s="203">
        <v>9.1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22.73</v>
      </c>
      <c r="AJ4" s="203">
        <v>0</v>
      </c>
      <c r="AK4" s="203">
        <v>2.83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2.4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16.98</v>
      </c>
      <c r="J5" s="203">
        <v>0.56000000000000005</v>
      </c>
      <c r="K5" s="203">
        <v>1.68</v>
      </c>
      <c r="L5" s="203">
        <v>2.12</v>
      </c>
      <c r="M5" s="203">
        <v>0</v>
      </c>
      <c r="N5" s="203">
        <v>0.99</v>
      </c>
      <c r="O5" s="203">
        <v>1.64</v>
      </c>
      <c r="P5" s="203">
        <v>1.75</v>
      </c>
      <c r="Q5" s="203">
        <v>0.18</v>
      </c>
      <c r="R5" s="203">
        <v>0.35</v>
      </c>
      <c r="S5" s="203">
        <v>0.22</v>
      </c>
      <c r="T5" s="203">
        <v>0</v>
      </c>
      <c r="U5" s="203">
        <v>7.93</v>
      </c>
      <c r="V5" s="203">
        <v>0.17</v>
      </c>
      <c r="W5" s="203">
        <v>0.28999999999999998</v>
      </c>
      <c r="X5" s="203">
        <v>1.22</v>
      </c>
      <c r="Y5" s="203">
        <v>0</v>
      </c>
      <c r="Z5" s="203">
        <v>1.83</v>
      </c>
      <c r="AA5" s="203">
        <v>0.69</v>
      </c>
      <c r="AB5" s="203">
        <v>0</v>
      </c>
      <c r="AC5" s="203">
        <v>9.1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22.73</v>
      </c>
      <c r="AJ5" s="203">
        <v>0</v>
      </c>
      <c r="AK5" s="203">
        <v>2.83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2.4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16.98</v>
      </c>
      <c r="J6" s="203">
        <v>0.56000000000000005</v>
      </c>
      <c r="K6" s="203">
        <v>1.68</v>
      </c>
      <c r="L6" s="203">
        <v>2.12</v>
      </c>
      <c r="M6" s="203">
        <v>0</v>
      </c>
      <c r="N6" s="203">
        <v>0.99</v>
      </c>
      <c r="O6" s="203">
        <v>1.64</v>
      </c>
      <c r="P6" s="203">
        <v>1.75</v>
      </c>
      <c r="Q6" s="203">
        <v>0.18</v>
      </c>
      <c r="R6" s="203">
        <v>0.35</v>
      </c>
      <c r="S6" s="203">
        <v>0.22</v>
      </c>
      <c r="T6" s="203">
        <v>0</v>
      </c>
      <c r="U6" s="203">
        <v>7.93</v>
      </c>
      <c r="V6" s="203">
        <v>0.17</v>
      </c>
      <c r="W6" s="203">
        <v>0.28999999999999998</v>
      </c>
      <c r="X6" s="203">
        <v>1.22</v>
      </c>
      <c r="Y6" s="203">
        <v>0</v>
      </c>
      <c r="Z6" s="203">
        <v>1.83</v>
      </c>
      <c r="AA6" s="203">
        <v>0.69</v>
      </c>
      <c r="AB6" s="203">
        <v>0</v>
      </c>
      <c r="AC6" s="203">
        <v>9.1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22.73</v>
      </c>
      <c r="AJ6" s="203">
        <v>0</v>
      </c>
      <c r="AK6" s="203">
        <v>2.83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2.4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16.98</v>
      </c>
      <c r="J7" s="203">
        <v>0.56000000000000005</v>
      </c>
      <c r="K7" s="203">
        <v>1.68</v>
      </c>
      <c r="L7" s="203">
        <v>45.03</v>
      </c>
      <c r="M7" s="203">
        <v>0</v>
      </c>
      <c r="N7" s="203">
        <v>0.99</v>
      </c>
      <c r="O7" s="203">
        <v>1.64</v>
      </c>
      <c r="P7" s="203">
        <v>1.75</v>
      </c>
      <c r="Q7" s="203">
        <v>0.18</v>
      </c>
      <c r="R7" s="203">
        <v>0.35</v>
      </c>
      <c r="S7" s="203">
        <v>0.22</v>
      </c>
      <c r="T7" s="203">
        <v>0</v>
      </c>
      <c r="U7" s="203">
        <v>7.93</v>
      </c>
      <c r="V7" s="203">
        <v>0.17</v>
      </c>
      <c r="W7" s="203">
        <v>0.28999999999999998</v>
      </c>
      <c r="X7" s="203">
        <v>1.22</v>
      </c>
      <c r="Y7" s="203">
        <v>0</v>
      </c>
      <c r="Z7" s="203">
        <v>1.83</v>
      </c>
      <c r="AA7" s="203">
        <v>0.69</v>
      </c>
      <c r="AB7" s="203">
        <v>0</v>
      </c>
      <c r="AC7" s="203">
        <v>9.1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23.25</v>
      </c>
      <c r="AJ7" s="203">
        <v>0</v>
      </c>
      <c r="AK7" s="203">
        <v>2.83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2.4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16.98</v>
      </c>
      <c r="J8" s="203">
        <v>0.56000000000000005</v>
      </c>
      <c r="K8" s="203">
        <v>1.68</v>
      </c>
      <c r="L8" s="203">
        <v>45.03</v>
      </c>
      <c r="M8" s="203">
        <v>0</v>
      </c>
      <c r="N8" s="203">
        <v>0.99</v>
      </c>
      <c r="O8" s="203">
        <v>1.64</v>
      </c>
      <c r="P8" s="203">
        <v>1.75</v>
      </c>
      <c r="Q8" s="203">
        <v>0.18</v>
      </c>
      <c r="R8" s="203">
        <v>0.35</v>
      </c>
      <c r="S8" s="203">
        <v>0.22</v>
      </c>
      <c r="T8" s="203">
        <v>0</v>
      </c>
      <c r="U8" s="203">
        <v>7.93</v>
      </c>
      <c r="V8" s="203">
        <v>0.17</v>
      </c>
      <c r="W8" s="203">
        <v>0.28999999999999998</v>
      </c>
      <c r="X8" s="203">
        <v>1.22</v>
      </c>
      <c r="Y8" s="203">
        <v>0</v>
      </c>
      <c r="Z8" s="203">
        <v>1.83</v>
      </c>
      <c r="AA8" s="203">
        <v>0.69</v>
      </c>
      <c r="AB8" s="203">
        <v>0</v>
      </c>
      <c r="AC8" s="203">
        <v>9.1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22.73</v>
      </c>
      <c r="AJ8" s="203">
        <v>0</v>
      </c>
      <c r="AK8" s="203">
        <v>2.83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2.4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16.98</v>
      </c>
      <c r="J9" s="203">
        <v>0.56000000000000005</v>
      </c>
      <c r="K9" s="203">
        <v>1.68</v>
      </c>
      <c r="L9" s="203">
        <v>2.12</v>
      </c>
      <c r="M9" s="203">
        <v>0</v>
      </c>
      <c r="N9" s="203">
        <v>0.99</v>
      </c>
      <c r="O9" s="203">
        <v>1.64</v>
      </c>
      <c r="P9" s="203">
        <v>1.75</v>
      </c>
      <c r="Q9" s="203">
        <v>0.18</v>
      </c>
      <c r="R9" s="203">
        <v>0.35</v>
      </c>
      <c r="S9" s="203">
        <v>0.22</v>
      </c>
      <c r="T9" s="203">
        <v>0</v>
      </c>
      <c r="U9" s="203">
        <v>7.93</v>
      </c>
      <c r="V9" s="203">
        <v>0.17</v>
      </c>
      <c r="W9" s="203">
        <v>0.28999999999999998</v>
      </c>
      <c r="X9" s="203">
        <v>1.22</v>
      </c>
      <c r="Y9" s="203">
        <v>0</v>
      </c>
      <c r="Z9" s="203">
        <v>1.83</v>
      </c>
      <c r="AA9" s="203">
        <v>0.69</v>
      </c>
      <c r="AB9" s="203">
        <v>0</v>
      </c>
      <c r="AC9" s="203">
        <v>9.1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22.73</v>
      </c>
      <c r="AJ9" s="203">
        <v>0</v>
      </c>
      <c r="AK9" s="203">
        <v>2.83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2.4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16.98</v>
      </c>
      <c r="J10" s="203">
        <v>0.56000000000000005</v>
      </c>
      <c r="K10" s="203">
        <v>1.68</v>
      </c>
      <c r="L10" s="203">
        <v>2.12</v>
      </c>
      <c r="M10" s="203">
        <v>0</v>
      </c>
      <c r="N10" s="203">
        <v>0.99</v>
      </c>
      <c r="O10" s="203">
        <v>1.64</v>
      </c>
      <c r="P10" s="203">
        <v>1.75</v>
      </c>
      <c r="Q10" s="203">
        <v>0.18</v>
      </c>
      <c r="R10" s="203">
        <v>0.35</v>
      </c>
      <c r="S10" s="203">
        <v>0.22</v>
      </c>
      <c r="T10" s="203">
        <v>0</v>
      </c>
      <c r="U10" s="203">
        <v>7.93</v>
      </c>
      <c r="V10" s="203">
        <v>0.17</v>
      </c>
      <c r="W10" s="203">
        <v>0.28999999999999998</v>
      </c>
      <c r="X10" s="203">
        <v>1.22</v>
      </c>
      <c r="Y10" s="203">
        <v>0</v>
      </c>
      <c r="Z10" s="203">
        <v>1.83</v>
      </c>
      <c r="AA10" s="203">
        <v>0.69</v>
      </c>
      <c r="AB10" s="203">
        <v>0</v>
      </c>
      <c r="AC10" s="203">
        <v>11.82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26.76</v>
      </c>
      <c r="AJ10" s="203">
        <v>0</v>
      </c>
      <c r="AK10" s="203">
        <v>2.83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2.4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16.98</v>
      </c>
      <c r="J11" s="203">
        <v>0.56000000000000005</v>
      </c>
      <c r="K11" s="203">
        <v>1.68</v>
      </c>
      <c r="L11" s="203">
        <v>2.12</v>
      </c>
      <c r="M11" s="203">
        <v>0</v>
      </c>
      <c r="N11" s="203">
        <v>0.99</v>
      </c>
      <c r="O11" s="203">
        <v>1.64</v>
      </c>
      <c r="P11" s="203">
        <v>1.75</v>
      </c>
      <c r="Q11" s="203">
        <v>0.18</v>
      </c>
      <c r="R11" s="203">
        <v>0.35</v>
      </c>
      <c r="S11" s="203">
        <v>0.22</v>
      </c>
      <c r="T11" s="203">
        <v>0</v>
      </c>
      <c r="U11" s="203">
        <v>7.93</v>
      </c>
      <c r="V11" s="203">
        <v>0.17</v>
      </c>
      <c r="W11" s="203">
        <v>0.28999999999999998</v>
      </c>
      <c r="X11" s="203">
        <v>1.22</v>
      </c>
      <c r="Y11" s="203">
        <v>0</v>
      </c>
      <c r="Z11" s="203">
        <v>1.83</v>
      </c>
      <c r="AA11" s="203">
        <v>0.69</v>
      </c>
      <c r="AB11" s="203">
        <v>0</v>
      </c>
      <c r="AC11" s="203">
        <v>11.82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26.76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2.4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16.98</v>
      </c>
      <c r="J12" s="203">
        <v>0.56000000000000005</v>
      </c>
      <c r="K12" s="203">
        <v>1.68</v>
      </c>
      <c r="L12" s="203">
        <v>2.12</v>
      </c>
      <c r="M12" s="203">
        <v>0</v>
      </c>
      <c r="N12" s="203">
        <v>0.99</v>
      </c>
      <c r="O12" s="203">
        <v>1.64</v>
      </c>
      <c r="P12" s="203">
        <v>1.75</v>
      </c>
      <c r="Q12" s="203">
        <v>0.18</v>
      </c>
      <c r="R12" s="203">
        <v>0.35</v>
      </c>
      <c r="S12" s="203">
        <v>0.22</v>
      </c>
      <c r="T12" s="203">
        <v>0</v>
      </c>
      <c r="U12" s="203">
        <v>7.93</v>
      </c>
      <c r="V12" s="203">
        <v>0.17</v>
      </c>
      <c r="W12" s="203">
        <v>0.28999999999999998</v>
      </c>
      <c r="X12" s="203">
        <v>1.22</v>
      </c>
      <c r="Y12" s="203">
        <v>0</v>
      </c>
      <c r="Z12" s="203">
        <v>1.83</v>
      </c>
      <c r="AA12" s="203">
        <v>0.69</v>
      </c>
      <c r="AB12" s="203">
        <v>0</v>
      </c>
      <c r="AC12" s="203">
        <v>11.82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26.76</v>
      </c>
      <c r="AJ12" s="203">
        <v>0</v>
      </c>
      <c r="AK12" s="203">
        <v>2.04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2.4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16.98</v>
      </c>
      <c r="J13" s="203">
        <v>0.56000000000000005</v>
      </c>
      <c r="K13" s="203">
        <v>1.68</v>
      </c>
      <c r="L13" s="203">
        <v>29.86</v>
      </c>
      <c r="M13" s="203">
        <v>0</v>
      </c>
      <c r="N13" s="203">
        <v>0.99</v>
      </c>
      <c r="O13" s="203">
        <v>1.64</v>
      </c>
      <c r="P13" s="203">
        <v>1.75</v>
      </c>
      <c r="Q13" s="203">
        <v>0.18</v>
      </c>
      <c r="R13" s="203">
        <v>0.35</v>
      </c>
      <c r="S13" s="203">
        <v>0.22</v>
      </c>
      <c r="T13" s="203">
        <v>0</v>
      </c>
      <c r="U13" s="203">
        <v>7.93</v>
      </c>
      <c r="V13" s="203">
        <v>0.17</v>
      </c>
      <c r="W13" s="203">
        <v>0.28999999999999998</v>
      </c>
      <c r="X13" s="203">
        <v>1.22</v>
      </c>
      <c r="Y13" s="203">
        <v>0</v>
      </c>
      <c r="Z13" s="203">
        <v>2.04</v>
      </c>
      <c r="AA13" s="203">
        <v>0.69</v>
      </c>
      <c r="AB13" s="203">
        <v>0</v>
      </c>
      <c r="AC13" s="203">
        <v>11.82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26.76</v>
      </c>
      <c r="AJ13" s="203">
        <v>0</v>
      </c>
      <c r="AK13" s="203">
        <v>2.04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2.4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16.98</v>
      </c>
      <c r="J14" s="203">
        <v>0.56000000000000005</v>
      </c>
      <c r="K14" s="203">
        <v>1.68</v>
      </c>
      <c r="L14" s="203">
        <v>34.92</v>
      </c>
      <c r="M14" s="203">
        <v>0</v>
      </c>
      <c r="N14" s="203">
        <v>0.99</v>
      </c>
      <c r="O14" s="203">
        <v>1.64</v>
      </c>
      <c r="P14" s="203">
        <v>1.75</v>
      </c>
      <c r="Q14" s="203">
        <v>0.18</v>
      </c>
      <c r="R14" s="203">
        <v>0.35</v>
      </c>
      <c r="S14" s="203">
        <v>0.22</v>
      </c>
      <c r="T14" s="203">
        <v>0</v>
      </c>
      <c r="U14" s="203">
        <v>7.93</v>
      </c>
      <c r="V14" s="203">
        <v>0.17</v>
      </c>
      <c r="W14" s="203">
        <v>0.28999999999999998</v>
      </c>
      <c r="X14" s="203">
        <v>1.22</v>
      </c>
      <c r="Y14" s="203">
        <v>0</v>
      </c>
      <c r="Z14" s="203">
        <v>2.04</v>
      </c>
      <c r="AA14" s="203">
        <v>0.69</v>
      </c>
      <c r="AB14" s="203">
        <v>0</v>
      </c>
      <c r="AC14" s="203">
        <v>11.82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26.76</v>
      </c>
      <c r="AJ14" s="203">
        <v>0</v>
      </c>
      <c r="AK14" s="203">
        <v>2.04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2.4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16.98</v>
      </c>
      <c r="J15" s="203">
        <v>0.56000000000000005</v>
      </c>
      <c r="K15" s="203">
        <v>1.68</v>
      </c>
      <c r="L15" s="203">
        <v>2.12</v>
      </c>
      <c r="M15" s="203">
        <v>0</v>
      </c>
      <c r="N15" s="203">
        <v>0.99</v>
      </c>
      <c r="O15" s="203">
        <v>1.64</v>
      </c>
      <c r="P15" s="203">
        <v>1.75</v>
      </c>
      <c r="Q15" s="203">
        <v>0.18</v>
      </c>
      <c r="R15" s="203">
        <v>0.35</v>
      </c>
      <c r="S15" s="203">
        <v>0.22</v>
      </c>
      <c r="T15" s="203">
        <v>0</v>
      </c>
      <c r="U15" s="203">
        <v>7.79</v>
      </c>
      <c r="V15" s="203">
        <v>0.17</v>
      </c>
      <c r="W15" s="203">
        <v>0.28999999999999998</v>
      </c>
      <c r="X15" s="203">
        <v>1.22</v>
      </c>
      <c r="Y15" s="203">
        <v>0</v>
      </c>
      <c r="Z15" s="203">
        <v>2.04</v>
      </c>
      <c r="AA15" s="203">
        <v>0.69</v>
      </c>
      <c r="AB15" s="203">
        <v>0</v>
      </c>
      <c r="AC15" s="203">
        <v>11.82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26.76</v>
      </c>
      <c r="AJ15" s="203">
        <v>0</v>
      </c>
      <c r="AK15" s="203">
        <v>2.04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2.4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16.98</v>
      </c>
      <c r="J16" s="203">
        <v>0.56000000000000005</v>
      </c>
      <c r="K16" s="203">
        <v>1.68</v>
      </c>
      <c r="L16" s="203">
        <v>24.81</v>
      </c>
      <c r="M16" s="203">
        <v>0</v>
      </c>
      <c r="N16" s="203">
        <v>0.99</v>
      </c>
      <c r="O16" s="203">
        <v>1.64</v>
      </c>
      <c r="P16" s="203">
        <v>1.75</v>
      </c>
      <c r="Q16" s="203">
        <v>0.18</v>
      </c>
      <c r="R16" s="203">
        <v>0.35</v>
      </c>
      <c r="S16" s="203">
        <v>0.22</v>
      </c>
      <c r="T16" s="203">
        <v>0</v>
      </c>
      <c r="U16" s="203">
        <v>7.79</v>
      </c>
      <c r="V16" s="203">
        <v>0.17</v>
      </c>
      <c r="W16" s="203">
        <v>0.28999999999999998</v>
      </c>
      <c r="X16" s="203">
        <v>1.22</v>
      </c>
      <c r="Y16" s="203">
        <v>0</v>
      </c>
      <c r="Z16" s="203">
        <v>2.04</v>
      </c>
      <c r="AA16" s="203">
        <v>0.69</v>
      </c>
      <c r="AB16" s="203">
        <v>0</v>
      </c>
      <c r="AC16" s="203">
        <v>11.82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26.76</v>
      </c>
      <c r="AJ16" s="203">
        <v>0</v>
      </c>
      <c r="AK16" s="203">
        <v>2.04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2.4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16.98</v>
      </c>
      <c r="J17" s="203">
        <v>0.56000000000000005</v>
      </c>
      <c r="K17" s="203">
        <v>1.68</v>
      </c>
      <c r="L17" s="203">
        <v>24.81</v>
      </c>
      <c r="M17" s="203">
        <v>0</v>
      </c>
      <c r="N17" s="203">
        <v>0.99</v>
      </c>
      <c r="O17" s="203">
        <v>1.64</v>
      </c>
      <c r="P17" s="203">
        <v>1.75</v>
      </c>
      <c r="Q17" s="203">
        <v>0.18</v>
      </c>
      <c r="R17" s="203">
        <v>0.35</v>
      </c>
      <c r="S17" s="203">
        <v>0.22</v>
      </c>
      <c r="T17" s="203">
        <v>0</v>
      </c>
      <c r="U17" s="203">
        <v>7.79</v>
      </c>
      <c r="V17" s="203">
        <v>0.17</v>
      </c>
      <c r="W17" s="203">
        <v>0.28999999999999998</v>
      </c>
      <c r="X17" s="203">
        <v>1.22</v>
      </c>
      <c r="Y17" s="203">
        <v>0</v>
      </c>
      <c r="Z17" s="203">
        <v>2.04</v>
      </c>
      <c r="AA17" s="203">
        <v>0.69</v>
      </c>
      <c r="AB17" s="203">
        <v>0</v>
      </c>
      <c r="AC17" s="203">
        <v>11.82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26.76</v>
      </c>
      <c r="AJ17" s="203">
        <v>0</v>
      </c>
      <c r="AK17" s="203">
        <v>2.04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2.4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16.98</v>
      </c>
      <c r="J18" s="203">
        <v>0.56000000000000005</v>
      </c>
      <c r="K18" s="203">
        <v>1.68</v>
      </c>
      <c r="L18" s="203">
        <v>24.81</v>
      </c>
      <c r="M18" s="203">
        <v>0</v>
      </c>
      <c r="N18" s="203">
        <v>0.99</v>
      </c>
      <c r="O18" s="203">
        <v>1.64</v>
      </c>
      <c r="P18" s="203">
        <v>1.75</v>
      </c>
      <c r="Q18" s="203">
        <v>0.18</v>
      </c>
      <c r="R18" s="203">
        <v>0.35</v>
      </c>
      <c r="S18" s="203">
        <v>0.22</v>
      </c>
      <c r="T18" s="203">
        <v>0</v>
      </c>
      <c r="U18" s="203">
        <v>7.79</v>
      </c>
      <c r="V18" s="203">
        <v>0.17</v>
      </c>
      <c r="W18" s="203">
        <v>0.28999999999999998</v>
      </c>
      <c r="X18" s="203">
        <v>1.22</v>
      </c>
      <c r="Y18" s="203">
        <v>0</v>
      </c>
      <c r="Z18" s="203">
        <v>2.04</v>
      </c>
      <c r="AA18" s="203">
        <v>0.69</v>
      </c>
      <c r="AB18" s="203">
        <v>0</v>
      </c>
      <c r="AC18" s="203">
        <v>11.82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26.76</v>
      </c>
      <c r="AJ18" s="203">
        <v>0</v>
      </c>
      <c r="AK18" s="203">
        <v>2.04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2.4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16.98</v>
      </c>
      <c r="J19" s="203">
        <v>0.56000000000000005</v>
      </c>
      <c r="K19" s="203">
        <v>1.68</v>
      </c>
      <c r="L19" s="203">
        <v>45.03</v>
      </c>
      <c r="M19" s="203">
        <v>0</v>
      </c>
      <c r="N19" s="203">
        <v>0.99</v>
      </c>
      <c r="O19" s="203">
        <v>1.64</v>
      </c>
      <c r="P19" s="203">
        <v>1.75</v>
      </c>
      <c r="Q19" s="203">
        <v>0.18</v>
      </c>
      <c r="R19" s="203">
        <v>0.35</v>
      </c>
      <c r="S19" s="203">
        <v>0.22</v>
      </c>
      <c r="T19" s="203">
        <v>0</v>
      </c>
      <c r="U19" s="203">
        <v>7.79</v>
      </c>
      <c r="V19" s="203">
        <v>0.17</v>
      </c>
      <c r="W19" s="203">
        <v>0.28999999999999998</v>
      </c>
      <c r="X19" s="203">
        <v>1.22</v>
      </c>
      <c r="Y19" s="203">
        <v>0</v>
      </c>
      <c r="Z19" s="203">
        <v>2.04</v>
      </c>
      <c r="AA19" s="203">
        <v>0.69</v>
      </c>
      <c r="AB19" s="203">
        <v>0</v>
      </c>
      <c r="AC19" s="203">
        <v>11.48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26.76</v>
      </c>
      <c r="AJ19" s="203">
        <v>0</v>
      </c>
      <c r="AK19" s="203">
        <v>2.04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2.4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16.98</v>
      </c>
      <c r="J20" s="203">
        <v>0.56000000000000005</v>
      </c>
      <c r="K20" s="203">
        <v>21.46</v>
      </c>
      <c r="L20" s="203">
        <v>45.03</v>
      </c>
      <c r="M20" s="203">
        <v>0</v>
      </c>
      <c r="N20" s="203">
        <v>0.99</v>
      </c>
      <c r="O20" s="203">
        <v>1.64</v>
      </c>
      <c r="P20" s="203">
        <v>1.75</v>
      </c>
      <c r="Q20" s="203">
        <v>0.18</v>
      </c>
      <c r="R20" s="203">
        <v>0.35</v>
      </c>
      <c r="S20" s="203">
        <v>0.22</v>
      </c>
      <c r="T20" s="203">
        <v>0</v>
      </c>
      <c r="U20" s="203">
        <v>7.79</v>
      </c>
      <c r="V20" s="203">
        <v>5.27</v>
      </c>
      <c r="W20" s="203">
        <v>0.28999999999999998</v>
      </c>
      <c r="X20" s="203">
        <v>1.22</v>
      </c>
      <c r="Y20" s="203">
        <v>0</v>
      </c>
      <c r="Z20" s="203">
        <v>2.04</v>
      </c>
      <c r="AA20" s="203">
        <v>0.69</v>
      </c>
      <c r="AB20" s="203">
        <v>0</v>
      </c>
      <c r="AC20" s="203">
        <v>11.48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26.76</v>
      </c>
      <c r="AJ20" s="203">
        <v>0</v>
      </c>
      <c r="AK20" s="203">
        <v>2.04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2.4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16.98</v>
      </c>
      <c r="J21" s="203">
        <v>0.56000000000000005</v>
      </c>
      <c r="K21" s="203">
        <v>1.68</v>
      </c>
      <c r="L21" s="203">
        <v>24.81</v>
      </c>
      <c r="M21" s="203">
        <v>0</v>
      </c>
      <c r="N21" s="203">
        <v>0.99</v>
      </c>
      <c r="O21" s="203">
        <v>1.64</v>
      </c>
      <c r="P21" s="203">
        <v>1.76</v>
      </c>
      <c r="Q21" s="203">
        <v>0.18</v>
      </c>
      <c r="R21" s="203">
        <v>0.35</v>
      </c>
      <c r="S21" s="203">
        <v>0.22</v>
      </c>
      <c r="T21" s="203">
        <v>0</v>
      </c>
      <c r="U21" s="203">
        <v>7.79</v>
      </c>
      <c r="V21" s="203">
        <v>0.17</v>
      </c>
      <c r="W21" s="203">
        <v>0.28999999999999998</v>
      </c>
      <c r="X21" s="203">
        <v>1.22</v>
      </c>
      <c r="Y21" s="203">
        <v>0</v>
      </c>
      <c r="Z21" s="203">
        <v>2.04</v>
      </c>
      <c r="AA21" s="203">
        <v>0.69</v>
      </c>
      <c r="AB21" s="203">
        <v>0</v>
      </c>
      <c r="AC21" s="203">
        <v>11.48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26.76</v>
      </c>
      <c r="AJ21" s="203">
        <v>0</v>
      </c>
      <c r="AK21" s="203">
        <v>2.04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2.4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16.98</v>
      </c>
      <c r="J22" s="203">
        <v>0.56000000000000005</v>
      </c>
      <c r="K22" s="203">
        <v>1.68</v>
      </c>
      <c r="L22" s="203">
        <v>2.12</v>
      </c>
      <c r="M22" s="203">
        <v>0</v>
      </c>
      <c r="N22" s="203">
        <v>0.99</v>
      </c>
      <c r="O22" s="203">
        <v>1.64</v>
      </c>
      <c r="P22" s="203">
        <v>1.76</v>
      </c>
      <c r="Q22" s="203">
        <v>0.18</v>
      </c>
      <c r="R22" s="203">
        <v>0.35</v>
      </c>
      <c r="S22" s="203">
        <v>0.22</v>
      </c>
      <c r="T22" s="203">
        <v>0</v>
      </c>
      <c r="U22" s="203">
        <v>7.79</v>
      </c>
      <c r="V22" s="203">
        <v>0.17</v>
      </c>
      <c r="W22" s="203">
        <v>0.28999999999999998</v>
      </c>
      <c r="X22" s="203">
        <v>1.22</v>
      </c>
      <c r="Y22" s="203">
        <v>0</v>
      </c>
      <c r="Z22" s="203">
        <v>2.04</v>
      </c>
      <c r="AA22" s="203">
        <v>0.69</v>
      </c>
      <c r="AB22" s="203">
        <v>0</v>
      </c>
      <c r="AC22" s="203">
        <v>11.48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26.76</v>
      </c>
      <c r="AJ22" s="203">
        <v>0</v>
      </c>
      <c r="AK22" s="203">
        <v>2.04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2.4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16.98</v>
      </c>
      <c r="J23" s="203">
        <v>0.56000000000000005</v>
      </c>
      <c r="K23" s="203">
        <v>1.68</v>
      </c>
      <c r="L23" s="203">
        <v>2.12</v>
      </c>
      <c r="M23" s="203">
        <v>0</v>
      </c>
      <c r="N23" s="203">
        <v>0.99</v>
      </c>
      <c r="O23" s="203">
        <v>1.64</v>
      </c>
      <c r="P23" s="203">
        <v>1.76</v>
      </c>
      <c r="Q23" s="203">
        <v>0.18</v>
      </c>
      <c r="R23" s="203">
        <v>0.35</v>
      </c>
      <c r="S23" s="203">
        <v>0.22</v>
      </c>
      <c r="T23" s="203">
        <v>0</v>
      </c>
      <c r="U23" s="203">
        <v>7.79</v>
      </c>
      <c r="V23" s="203">
        <v>0.17</v>
      </c>
      <c r="W23" s="203">
        <v>0.28999999999999998</v>
      </c>
      <c r="X23" s="203">
        <v>1.22</v>
      </c>
      <c r="Y23" s="203">
        <v>0</v>
      </c>
      <c r="Z23" s="203">
        <v>2.04</v>
      </c>
      <c r="AA23" s="203">
        <v>0.69</v>
      </c>
      <c r="AB23" s="203">
        <v>0</v>
      </c>
      <c r="AC23" s="203">
        <v>1.1000000000000001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16.66</v>
      </c>
      <c r="AJ23" s="203">
        <v>0</v>
      </c>
      <c r="AK23" s="203">
        <v>2.04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2.4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16.98</v>
      </c>
      <c r="J24" s="203">
        <v>0.56000000000000005</v>
      </c>
      <c r="K24" s="203">
        <v>1.68</v>
      </c>
      <c r="L24" s="203">
        <v>2.12</v>
      </c>
      <c r="M24" s="203">
        <v>0</v>
      </c>
      <c r="N24" s="203">
        <v>0.99</v>
      </c>
      <c r="O24" s="203">
        <v>1.64</v>
      </c>
      <c r="P24" s="203">
        <v>1.76</v>
      </c>
      <c r="Q24" s="203">
        <v>0.18</v>
      </c>
      <c r="R24" s="203">
        <v>0.35</v>
      </c>
      <c r="S24" s="203">
        <v>0.22</v>
      </c>
      <c r="T24" s="203">
        <v>0</v>
      </c>
      <c r="U24" s="203">
        <v>7.79</v>
      </c>
      <c r="V24" s="203">
        <v>0.17</v>
      </c>
      <c r="W24" s="203">
        <v>0.28999999999999998</v>
      </c>
      <c r="X24" s="203">
        <v>1.22</v>
      </c>
      <c r="Y24" s="203">
        <v>0</v>
      </c>
      <c r="Z24" s="203">
        <v>2.04</v>
      </c>
      <c r="AA24" s="203">
        <v>0.69</v>
      </c>
      <c r="AB24" s="203">
        <v>0</v>
      </c>
      <c r="AC24" s="203">
        <v>1.1000000000000001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16.66</v>
      </c>
      <c r="AJ24" s="203">
        <v>0</v>
      </c>
      <c r="AK24" s="203">
        <v>2.04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2.4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16.98</v>
      </c>
      <c r="J25" s="203">
        <v>0.56000000000000005</v>
      </c>
      <c r="K25" s="203">
        <v>1.68</v>
      </c>
      <c r="L25" s="203">
        <v>2.12</v>
      </c>
      <c r="M25" s="203">
        <v>0</v>
      </c>
      <c r="N25" s="203">
        <v>0.99</v>
      </c>
      <c r="O25" s="203">
        <v>1.64</v>
      </c>
      <c r="P25" s="203">
        <v>1.76</v>
      </c>
      <c r="Q25" s="203">
        <v>0.18</v>
      </c>
      <c r="R25" s="203">
        <v>0.35</v>
      </c>
      <c r="S25" s="203">
        <v>0.22</v>
      </c>
      <c r="T25" s="203">
        <v>0</v>
      </c>
      <c r="U25" s="203">
        <v>7.4</v>
      </c>
      <c r="V25" s="203">
        <v>0.17</v>
      </c>
      <c r="W25" s="203">
        <v>0.28999999999999998</v>
      </c>
      <c r="X25" s="203">
        <v>1.22</v>
      </c>
      <c r="Y25" s="203">
        <v>0</v>
      </c>
      <c r="Z25" s="203">
        <v>2.04</v>
      </c>
      <c r="AA25" s="203">
        <v>0.69</v>
      </c>
      <c r="AB25" s="203">
        <v>0</v>
      </c>
      <c r="AC25" s="203">
        <v>1.1000000000000001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17.34</v>
      </c>
      <c r="AJ25" s="203">
        <v>0</v>
      </c>
      <c r="AK25" s="203">
        <v>2.04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2.4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16.98</v>
      </c>
      <c r="J26" s="203">
        <v>0.56000000000000005</v>
      </c>
      <c r="K26" s="203">
        <v>1.68</v>
      </c>
      <c r="L26" s="203">
        <v>2.12</v>
      </c>
      <c r="M26" s="203">
        <v>0</v>
      </c>
      <c r="N26" s="203">
        <v>0.99</v>
      </c>
      <c r="O26" s="203">
        <v>1.64</v>
      </c>
      <c r="P26" s="203">
        <v>1.76</v>
      </c>
      <c r="Q26" s="203">
        <v>0.18</v>
      </c>
      <c r="R26" s="203">
        <v>0.35</v>
      </c>
      <c r="S26" s="203">
        <v>0.22</v>
      </c>
      <c r="T26" s="203">
        <v>0</v>
      </c>
      <c r="U26" s="203">
        <v>7.4</v>
      </c>
      <c r="V26" s="203">
        <v>0.17</v>
      </c>
      <c r="W26" s="203">
        <v>0.28999999999999998</v>
      </c>
      <c r="X26" s="203">
        <v>1.22</v>
      </c>
      <c r="Y26" s="203">
        <v>0</v>
      </c>
      <c r="Z26" s="203">
        <v>2.04</v>
      </c>
      <c r="AA26" s="203">
        <v>0.69</v>
      </c>
      <c r="AB26" s="203">
        <v>0</v>
      </c>
      <c r="AC26" s="203">
        <v>1.1000000000000001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15.75</v>
      </c>
      <c r="AJ26" s="203">
        <v>0</v>
      </c>
      <c r="AK26" s="203">
        <v>2.04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2.4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16.98</v>
      </c>
      <c r="J27" s="203">
        <v>0.56000000000000005</v>
      </c>
      <c r="K27" s="203">
        <v>1.68</v>
      </c>
      <c r="L27" s="203">
        <v>2.12</v>
      </c>
      <c r="M27" s="203">
        <v>0</v>
      </c>
      <c r="N27" s="203">
        <v>0.99</v>
      </c>
      <c r="O27" s="203">
        <v>1.64</v>
      </c>
      <c r="P27" s="203">
        <v>1.76</v>
      </c>
      <c r="Q27" s="203">
        <v>0.18</v>
      </c>
      <c r="R27" s="203">
        <v>0.35</v>
      </c>
      <c r="S27" s="203">
        <v>0.22</v>
      </c>
      <c r="T27" s="203">
        <v>0</v>
      </c>
      <c r="U27" s="203">
        <v>7.4</v>
      </c>
      <c r="V27" s="203">
        <v>0.17</v>
      </c>
      <c r="W27" s="203">
        <v>0.28999999999999998</v>
      </c>
      <c r="X27" s="203">
        <v>1.22</v>
      </c>
      <c r="Y27" s="203">
        <v>0</v>
      </c>
      <c r="Z27" s="203">
        <v>2.04</v>
      </c>
      <c r="AA27" s="203">
        <v>0.69</v>
      </c>
      <c r="AB27" s="203">
        <v>0</v>
      </c>
      <c r="AC27" s="203">
        <v>1.1000000000000001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15.75</v>
      </c>
      <c r="AJ27" s="203">
        <v>0</v>
      </c>
      <c r="AK27" s="203">
        <v>2.04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2.4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16.98</v>
      </c>
      <c r="J28" s="203">
        <v>0.56000000000000005</v>
      </c>
      <c r="K28" s="203">
        <v>1.68</v>
      </c>
      <c r="L28" s="203">
        <v>2.12</v>
      </c>
      <c r="M28" s="203">
        <v>0</v>
      </c>
      <c r="N28" s="203">
        <v>0.99</v>
      </c>
      <c r="O28" s="203">
        <v>1.64</v>
      </c>
      <c r="P28" s="203">
        <v>1.76</v>
      </c>
      <c r="Q28" s="203">
        <v>0.18</v>
      </c>
      <c r="R28" s="203">
        <v>0.35</v>
      </c>
      <c r="S28" s="203">
        <v>0.22</v>
      </c>
      <c r="T28" s="203">
        <v>0</v>
      </c>
      <c r="U28" s="203">
        <v>7.4</v>
      </c>
      <c r="V28" s="203">
        <v>0.17</v>
      </c>
      <c r="W28" s="203">
        <v>0.28999999999999998</v>
      </c>
      <c r="X28" s="203">
        <v>1.22</v>
      </c>
      <c r="Y28" s="203">
        <v>0</v>
      </c>
      <c r="Z28" s="203">
        <v>2.04</v>
      </c>
      <c r="AA28" s="203">
        <v>0.69</v>
      </c>
      <c r="AB28" s="203">
        <v>0</v>
      </c>
      <c r="AC28" s="203">
        <v>1.1000000000000001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15.75</v>
      </c>
      <c r="AJ28" s="203">
        <v>0</v>
      </c>
      <c r="AK28" s="203">
        <v>2.04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2.4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16.98</v>
      </c>
      <c r="J29" s="203">
        <v>0.56000000000000005</v>
      </c>
      <c r="K29" s="203">
        <v>1.68</v>
      </c>
      <c r="L29" s="203">
        <v>2.12</v>
      </c>
      <c r="M29" s="203">
        <v>0</v>
      </c>
      <c r="N29" s="203">
        <v>0.99</v>
      </c>
      <c r="O29" s="203">
        <v>1.64</v>
      </c>
      <c r="P29" s="203">
        <v>1.76</v>
      </c>
      <c r="Q29" s="203">
        <v>0.18</v>
      </c>
      <c r="R29" s="203">
        <v>0.35</v>
      </c>
      <c r="S29" s="203">
        <v>0.22</v>
      </c>
      <c r="T29" s="203">
        <v>0</v>
      </c>
      <c r="U29" s="203">
        <v>7.4</v>
      </c>
      <c r="V29" s="203">
        <v>0.17</v>
      </c>
      <c r="W29" s="203">
        <v>0.28999999999999998</v>
      </c>
      <c r="X29" s="203">
        <v>1.22</v>
      </c>
      <c r="Y29" s="203">
        <v>0</v>
      </c>
      <c r="Z29" s="203">
        <v>2.04</v>
      </c>
      <c r="AA29" s="203">
        <v>0.69</v>
      </c>
      <c r="AB29" s="203">
        <v>0</v>
      </c>
      <c r="AC29" s="203">
        <v>1.1000000000000001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15.75</v>
      </c>
      <c r="AJ29" s="203">
        <v>0</v>
      </c>
      <c r="AK29" s="203">
        <v>2.04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2.4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16.98</v>
      </c>
      <c r="J30" s="203">
        <v>0.56000000000000005</v>
      </c>
      <c r="K30" s="203">
        <v>1.68</v>
      </c>
      <c r="L30" s="203">
        <v>2.12</v>
      </c>
      <c r="M30" s="203">
        <v>0</v>
      </c>
      <c r="N30" s="203">
        <v>0.99</v>
      </c>
      <c r="O30" s="203">
        <v>1.64</v>
      </c>
      <c r="P30" s="203">
        <v>1.76</v>
      </c>
      <c r="Q30" s="203">
        <v>0.18</v>
      </c>
      <c r="R30" s="203">
        <v>0.35</v>
      </c>
      <c r="S30" s="203">
        <v>0.22</v>
      </c>
      <c r="T30" s="203">
        <v>0</v>
      </c>
      <c r="U30" s="203">
        <v>7.4</v>
      </c>
      <c r="V30" s="203">
        <v>0.17</v>
      </c>
      <c r="W30" s="203">
        <v>0.28999999999999998</v>
      </c>
      <c r="X30" s="203">
        <v>1.22</v>
      </c>
      <c r="Y30" s="203">
        <v>0</v>
      </c>
      <c r="Z30" s="203">
        <v>2.04</v>
      </c>
      <c r="AA30" s="203">
        <v>0.69</v>
      </c>
      <c r="AB30" s="203">
        <v>0</v>
      </c>
      <c r="AC30" s="203">
        <v>11.48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26.37</v>
      </c>
      <c r="AJ30" s="203">
        <v>0</v>
      </c>
      <c r="AK30" s="203">
        <v>2.04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2.4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16.98</v>
      </c>
      <c r="J31" s="203">
        <v>0.56000000000000005</v>
      </c>
      <c r="K31" s="203">
        <v>1.68</v>
      </c>
      <c r="L31" s="203">
        <v>2.12</v>
      </c>
      <c r="M31" s="203">
        <v>0</v>
      </c>
      <c r="N31" s="203">
        <v>0.99</v>
      </c>
      <c r="O31" s="203">
        <v>1.64</v>
      </c>
      <c r="P31" s="203">
        <v>1.76</v>
      </c>
      <c r="Q31" s="203">
        <v>0.18</v>
      </c>
      <c r="R31" s="203">
        <v>0.35</v>
      </c>
      <c r="S31" s="203">
        <v>0.22</v>
      </c>
      <c r="T31" s="203">
        <v>0</v>
      </c>
      <c r="U31" s="203">
        <v>7.4</v>
      </c>
      <c r="V31" s="203">
        <v>0.17</v>
      </c>
      <c r="W31" s="203">
        <v>0.28999999999999998</v>
      </c>
      <c r="X31" s="203">
        <v>1.22</v>
      </c>
      <c r="Y31" s="203">
        <v>0</v>
      </c>
      <c r="Z31" s="203">
        <v>2.04</v>
      </c>
      <c r="AA31" s="203">
        <v>0.69</v>
      </c>
      <c r="AB31" s="203">
        <v>0</v>
      </c>
      <c r="AC31" s="203">
        <v>11.48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26.37</v>
      </c>
      <c r="AJ31" s="203">
        <v>0</v>
      </c>
      <c r="AK31" s="203">
        <v>2.04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2.4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16.98</v>
      </c>
      <c r="J32" s="203">
        <v>0.56000000000000005</v>
      </c>
      <c r="K32" s="203">
        <v>1.68</v>
      </c>
      <c r="L32" s="203">
        <v>2.12</v>
      </c>
      <c r="M32" s="203">
        <v>0</v>
      </c>
      <c r="N32" s="203">
        <v>0.99</v>
      </c>
      <c r="O32" s="203">
        <v>1.64</v>
      </c>
      <c r="P32" s="203">
        <v>1.76</v>
      </c>
      <c r="Q32" s="203">
        <v>0.18</v>
      </c>
      <c r="R32" s="203">
        <v>0.35</v>
      </c>
      <c r="S32" s="203">
        <v>0.22</v>
      </c>
      <c r="T32" s="203">
        <v>0</v>
      </c>
      <c r="U32" s="203">
        <v>7.4</v>
      </c>
      <c r="V32" s="203">
        <v>0.17</v>
      </c>
      <c r="W32" s="203">
        <v>0.28999999999999998</v>
      </c>
      <c r="X32" s="203">
        <v>1.22</v>
      </c>
      <c r="Y32" s="203">
        <v>0</v>
      </c>
      <c r="Z32" s="203">
        <v>2.04</v>
      </c>
      <c r="AA32" s="203">
        <v>0.69</v>
      </c>
      <c r="AB32" s="203">
        <v>0</v>
      </c>
      <c r="AC32" s="203">
        <v>11.48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26.37</v>
      </c>
      <c r="AJ32" s="203">
        <v>0</v>
      </c>
      <c r="AK32" s="203">
        <v>2.04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2.4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16.98</v>
      </c>
      <c r="J33" s="203">
        <v>0.56000000000000005</v>
      </c>
      <c r="K33" s="203">
        <v>1.68</v>
      </c>
      <c r="L33" s="203">
        <v>16.34</v>
      </c>
      <c r="M33" s="203">
        <v>0</v>
      </c>
      <c r="N33" s="203">
        <v>0.99</v>
      </c>
      <c r="O33" s="203">
        <v>1.64</v>
      </c>
      <c r="P33" s="203">
        <v>1.76</v>
      </c>
      <c r="Q33" s="203">
        <v>0.18</v>
      </c>
      <c r="R33" s="203">
        <v>0.35</v>
      </c>
      <c r="S33" s="203">
        <v>0.22</v>
      </c>
      <c r="T33" s="203">
        <v>0</v>
      </c>
      <c r="U33" s="203">
        <v>7.4</v>
      </c>
      <c r="V33" s="203">
        <v>0.17</v>
      </c>
      <c r="W33" s="203">
        <v>0.28999999999999998</v>
      </c>
      <c r="X33" s="203">
        <v>1.22</v>
      </c>
      <c r="Y33" s="203">
        <v>0</v>
      </c>
      <c r="Z33" s="203">
        <v>2.04</v>
      </c>
      <c r="AA33" s="203">
        <v>0.69</v>
      </c>
      <c r="AB33" s="203">
        <v>0</v>
      </c>
      <c r="AC33" s="203">
        <v>11.48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26.37</v>
      </c>
      <c r="AJ33" s="203">
        <v>0</v>
      </c>
      <c r="AK33" s="203">
        <v>2.04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2.4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16.98</v>
      </c>
      <c r="J34" s="203">
        <v>0.56000000000000005</v>
      </c>
      <c r="K34" s="203">
        <v>1.68</v>
      </c>
      <c r="L34" s="203">
        <v>16.329999999999998</v>
      </c>
      <c r="M34" s="203">
        <v>0</v>
      </c>
      <c r="N34" s="203">
        <v>0.99</v>
      </c>
      <c r="O34" s="203">
        <v>1.64</v>
      </c>
      <c r="P34" s="203">
        <v>1.76</v>
      </c>
      <c r="Q34" s="203">
        <v>0.18</v>
      </c>
      <c r="R34" s="203">
        <v>0.35</v>
      </c>
      <c r="S34" s="203">
        <v>0.22</v>
      </c>
      <c r="T34" s="203">
        <v>0</v>
      </c>
      <c r="U34" s="203">
        <v>7.4</v>
      </c>
      <c r="V34" s="203">
        <v>0.17</v>
      </c>
      <c r="W34" s="203">
        <v>0.28999999999999998</v>
      </c>
      <c r="X34" s="203">
        <v>1.22</v>
      </c>
      <c r="Y34" s="203">
        <v>0</v>
      </c>
      <c r="Z34" s="203">
        <v>2.04</v>
      </c>
      <c r="AA34" s="203">
        <v>0.69</v>
      </c>
      <c r="AB34" s="203">
        <v>0</v>
      </c>
      <c r="AC34" s="203">
        <v>11.48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26.37</v>
      </c>
      <c r="AJ34" s="203">
        <v>0</v>
      </c>
      <c r="AK34" s="203">
        <v>2.04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2.4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16.98</v>
      </c>
      <c r="J35" s="203">
        <v>0.56000000000000005</v>
      </c>
      <c r="K35" s="203">
        <v>1.68</v>
      </c>
      <c r="L35" s="203">
        <v>45.9</v>
      </c>
      <c r="M35" s="203">
        <v>0</v>
      </c>
      <c r="N35" s="203">
        <v>0.99</v>
      </c>
      <c r="O35" s="203">
        <v>1.64</v>
      </c>
      <c r="P35" s="203">
        <v>1.76</v>
      </c>
      <c r="Q35" s="203">
        <v>0.18</v>
      </c>
      <c r="R35" s="203">
        <v>0.35</v>
      </c>
      <c r="S35" s="203">
        <v>0.22</v>
      </c>
      <c r="T35" s="203">
        <v>0</v>
      </c>
      <c r="U35" s="203">
        <v>7.4</v>
      </c>
      <c r="V35" s="203">
        <v>0.17</v>
      </c>
      <c r="W35" s="203">
        <v>0.28999999999999998</v>
      </c>
      <c r="X35" s="203">
        <v>1.22</v>
      </c>
      <c r="Y35" s="203">
        <v>0</v>
      </c>
      <c r="Z35" s="203">
        <v>2.04</v>
      </c>
      <c r="AA35" s="203">
        <v>0.69</v>
      </c>
      <c r="AB35" s="203">
        <v>0</v>
      </c>
      <c r="AC35" s="203">
        <v>11.82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26.76</v>
      </c>
      <c r="AJ35" s="203">
        <v>0</v>
      </c>
      <c r="AK35" s="203">
        <v>2.04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2.4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16.98</v>
      </c>
      <c r="J36" s="203">
        <v>0.56000000000000005</v>
      </c>
      <c r="K36" s="203">
        <v>1.68</v>
      </c>
      <c r="L36" s="203">
        <v>26.55</v>
      </c>
      <c r="M36" s="203">
        <v>0</v>
      </c>
      <c r="N36" s="203">
        <v>0.99</v>
      </c>
      <c r="O36" s="203">
        <v>1.64</v>
      </c>
      <c r="P36" s="203">
        <v>1.76</v>
      </c>
      <c r="Q36" s="203">
        <v>0.18</v>
      </c>
      <c r="R36" s="203">
        <v>0.35</v>
      </c>
      <c r="S36" s="203">
        <v>0.22</v>
      </c>
      <c r="T36" s="203">
        <v>0</v>
      </c>
      <c r="U36" s="203">
        <v>7.4</v>
      </c>
      <c r="V36" s="203">
        <v>0.17</v>
      </c>
      <c r="W36" s="203">
        <v>0.28999999999999998</v>
      </c>
      <c r="X36" s="203">
        <v>1.22</v>
      </c>
      <c r="Y36" s="203">
        <v>0</v>
      </c>
      <c r="Z36" s="203">
        <v>2.04</v>
      </c>
      <c r="AA36" s="203">
        <v>0.69</v>
      </c>
      <c r="AB36" s="203">
        <v>0</v>
      </c>
      <c r="AC36" s="203">
        <v>11.82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26.76</v>
      </c>
      <c r="AJ36" s="203">
        <v>0</v>
      </c>
      <c r="AK36" s="203">
        <v>2.04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2.4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16.98</v>
      </c>
      <c r="J37" s="203">
        <v>0.56000000000000005</v>
      </c>
      <c r="K37" s="203">
        <v>1.68</v>
      </c>
      <c r="L37" s="203">
        <v>26.55</v>
      </c>
      <c r="M37" s="203">
        <v>0</v>
      </c>
      <c r="N37" s="203">
        <v>0.99</v>
      </c>
      <c r="O37" s="203">
        <v>1.64</v>
      </c>
      <c r="P37" s="203">
        <v>1.76</v>
      </c>
      <c r="Q37" s="203">
        <v>0.18</v>
      </c>
      <c r="R37" s="203">
        <v>0.35</v>
      </c>
      <c r="S37" s="203">
        <v>0.22</v>
      </c>
      <c r="T37" s="203">
        <v>0</v>
      </c>
      <c r="U37" s="203">
        <v>7.4</v>
      </c>
      <c r="V37" s="203">
        <v>0.17</v>
      </c>
      <c r="W37" s="203">
        <v>0.28999999999999998</v>
      </c>
      <c r="X37" s="203">
        <v>1.22</v>
      </c>
      <c r="Y37" s="203">
        <v>0</v>
      </c>
      <c r="Z37" s="203">
        <v>2.04</v>
      </c>
      <c r="AA37" s="203">
        <v>0.69</v>
      </c>
      <c r="AB37" s="203">
        <v>0</v>
      </c>
      <c r="AC37" s="203">
        <v>11.82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26.76</v>
      </c>
      <c r="AJ37" s="203">
        <v>0</v>
      </c>
      <c r="AK37" s="203">
        <v>2.04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2.4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16.98</v>
      </c>
      <c r="J38" s="203">
        <v>0.56000000000000005</v>
      </c>
      <c r="K38" s="203">
        <v>1.68</v>
      </c>
      <c r="L38" s="203">
        <v>26.55</v>
      </c>
      <c r="M38" s="203">
        <v>0</v>
      </c>
      <c r="N38" s="203">
        <v>0.99</v>
      </c>
      <c r="O38" s="203">
        <v>1.64</v>
      </c>
      <c r="P38" s="203">
        <v>1.76</v>
      </c>
      <c r="Q38" s="203">
        <v>0.18</v>
      </c>
      <c r="R38" s="203">
        <v>0.35</v>
      </c>
      <c r="S38" s="203">
        <v>0.22</v>
      </c>
      <c r="T38" s="203">
        <v>0</v>
      </c>
      <c r="U38" s="203">
        <v>7.4</v>
      </c>
      <c r="V38" s="203">
        <v>0.17</v>
      </c>
      <c r="W38" s="203">
        <v>0.28999999999999998</v>
      </c>
      <c r="X38" s="203">
        <v>1.22</v>
      </c>
      <c r="Y38" s="203">
        <v>0</v>
      </c>
      <c r="Z38" s="203">
        <v>2.04</v>
      </c>
      <c r="AA38" s="203">
        <v>0.69</v>
      </c>
      <c r="AB38" s="203">
        <v>0</v>
      </c>
      <c r="AC38" s="203">
        <v>11.82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26.76</v>
      </c>
      <c r="AJ38" s="203">
        <v>0</v>
      </c>
      <c r="AK38" s="203">
        <v>2.04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2.4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16.98</v>
      </c>
      <c r="J39" s="203">
        <v>0.56000000000000005</v>
      </c>
      <c r="K39" s="203">
        <v>1.68</v>
      </c>
      <c r="L39" s="203">
        <v>45.03</v>
      </c>
      <c r="M39" s="203">
        <v>0</v>
      </c>
      <c r="N39" s="203">
        <v>0.99</v>
      </c>
      <c r="O39" s="203">
        <v>1.64</v>
      </c>
      <c r="P39" s="203">
        <v>1.76</v>
      </c>
      <c r="Q39" s="203">
        <v>0.18</v>
      </c>
      <c r="R39" s="203">
        <v>0.35</v>
      </c>
      <c r="S39" s="203">
        <v>0.22</v>
      </c>
      <c r="T39" s="203">
        <v>0</v>
      </c>
      <c r="U39" s="203">
        <v>7.4</v>
      </c>
      <c r="V39" s="203">
        <v>0.17</v>
      </c>
      <c r="W39" s="203">
        <v>0.28999999999999998</v>
      </c>
      <c r="X39" s="203">
        <v>1.22</v>
      </c>
      <c r="Y39" s="203">
        <v>0</v>
      </c>
      <c r="Z39" s="203">
        <v>2.04</v>
      </c>
      <c r="AA39" s="203">
        <v>0.69</v>
      </c>
      <c r="AB39" s="203">
        <v>0</v>
      </c>
      <c r="AC39" s="203">
        <v>11.82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26.76</v>
      </c>
      <c r="AJ39" s="203">
        <v>0</v>
      </c>
      <c r="AK39" s="203">
        <v>2.04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2.4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16.98</v>
      </c>
      <c r="J40" s="203">
        <v>0.56000000000000005</v>
      </c>
      <c r="K40" s="203">
        <v>1.68</v>
      </c>
      <c r="L40" s="203">
        <v>45.03</v>
      </c>
      <c r="M40" s="203">
        <v>0</v>
      </c>
      <c r="N40" s="203">
        <v>0.99</v>
      </c>
      <c r="O40" s="203">
        <v>1.64</v>
      </c>
      <c r="P40" s="203">
        <v>1.76</v>
      </c>
      <c r="Q40" s="203">
        <v>0.18</v>
      </c>
      <c r="R40" s="203">
        <v>0.35</v>
      </c>
      <c r="S40" s="203">
        <v>0.22</v>
      </c>
      <c r="T40" s="203">
        <v>0</v>
      </c>
      <c r="U40" s="203">
        <v>7.4</v>
      </c>
      <c r="V40" s="203">
        <v>0.17</v>
      </c>
      <c r="W40" s="203">
        <v>0.28999999999999998</v>
      </c>
      <c r="X40" s="203">
        <v>1.22</v>
      </c>
      <c r="Y40" s="203">
        <v>0</v>
      </c>
      <c r="Z40" s="203">
        <v>2.04</v>
      </c>
      <c r="AA40" s="203">
        <v>0.69</v>
      </c>
      <c r="AB40" s="203">
        <v>0</v>
      </c>
      <c r="AC40" s="203">
        <v>11.82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26.76</v>
      </c>
      <c r="AJ40" s="203">
        <v>0</v>
      </c>
      <c r="AK40" s="203">
        <v>2.04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2.4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16.98</v>
      </c>
      <c r="J41" s="203">
        <v>0.56000000000000005</v>
      </c>
      <c r="K41" s="203">
        <v>31.57</v>
      </c>
      <c r="L41" s="203">
        <v>45.87</v>
      </c>
      <c r="M41" s="203">
        <v>0</v>
      </c>
      <c r="N41" s="203">
        <v>0.99</v>
      </c>
      <c r="O41" s="203">
        <v>1.64</v>
      </c>
      <c r="P41" s="203">
        <v>1.76</v>
      </c>
      <c r="Q41" s="203">
        <v>0.18</v>
      </c>
      <c r="R41" s="203">
        <v>0.35</v>
      </c>
      <c r="S41" s="203">
        <v>0.22</v>
      </c>
      <c r="T41" s="203">
        <v>0</v>
      </c>
      <c r="U41" s="203">
        <v>7.4</v>
      </c>
      <c r="V41" s="203">
        <v>0.17</v>
      </c>
      <c r="W41" s="203">
        <v>0.28999999999999998</v>
      </c>
      <c r="X41" s="203">
        <v>1.22</v>
      </c>
      <c r="Y41" s="203">
        <v>0</v>
      </c>
      <c r="Z41" s="203">
        <v>2.04</v>
      </c>
      <c r="AA41" s="203">
        <v>0.69</v>
      </c>
      <c r="AB41" s="203">
        <v>0</v>
      </c>
      <c r="AC41" s="203">
        <v>11.82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26.76</v>
      </c>
      <c r="AJ41" s="203">
        <v>0</v>
      </c>
      <c r="AK41" s="203">
        <v>2.04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2.4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16.98</v>
      </c>
      <c r="J42" s="203">
        <v>0.56000000000000005</v>
      </c>
      <c r="K42" s="203">
        <v>31.57</v>
      </c>
      <c r="L42" s="203">
        <v>45.87</v>
      </c>
      <c r="M42" s="203">
        <v>0</v>
      </c>
      <c r="N42" s="203">
        <v>0.99</v>
      </c>
      <c r="O42" s="203">
        <v>1.64</v>
      </c>
      <c r="P42" s="203">
        <v>1.76</v>
      </c>
      <c r="Q42" s="203">
        <v>0.18</v>
      </c>
      <c r="R42" s="203">
        <v>0.35</v>
      </c>
      <c r="S42" s="203">
        <v>0.22</v>
      </c>
      <c r="T42" s="203">
        <v>0</v>
      </c>
      <c r="U42" s="203">
        <v>7.4</v>
      </c>
      <c r="V42" s="203">
        <v>0.17</v>
      </c>
      <c r="W42" s="203">
        <v>0.28999999999999998</v>
      </c>
      <c r="X42" s="203">
        <v>1.22</v>
      </c>
      <c r="Y42" s="203">
        <v>0</v>
      </c>
      <c r="Z42" s="203">
        <v>2.04</v>
      </c>
      <c r="AA42" s="203">
        <v>0.69</v>
      </c>
      <c r="AB42" s="203">
        <v>0</v>
      </c>
      <c r="AC42" s="203">
        <v>11.82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26.76</v>
      </c>
      <c r="AJ42" s="203">
        <v>0</v>
      </c>
      <c r="AK42" s="203">
        <v>2.04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2.4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16.98</v>
      </c>
      <c r="J43" s="203">
        <v>0.56000000000000005</v>
      </c>
      <c r="K43" s="203">
        <v>31.57</v>
      </c>
      <c r="L43" s="203">
        <v>45.87</v>
      </c>
      <c r="M43" s="203">
        <v>0</v>
      </c>
      <c r="N43" s="203">
        <v>0.99</v>
      </c>
      <c r="O43" s="203">
        <v>1.64</v>
      </c>
      <c r="P43" s="203">
        <v>1.76</v>
      </c>
      <c r="Q43" s="203">
        <v>0.18</v>
      </c>
      <c r="R43" s="203">
        <v>0.35</v>
      </c>
      <c r="S43" s="203">
        <v>0.22</v>
      </c>
      <c r="T43" s="203">
        <v>0</v>
      </c>
      <c r="U43" s="203">
        <v>7.4</v>
      </c>
      <c r="V43" s="203">
        <v>0.17</v>
      </c>
      <c r="W43" s="203">
        <v>0.28999999999999998</v>
      </c>
      <c r="X43" s="203">
        <v>1.22</v>
      </c>
      <c r="Y43" s="203">
        <v>0</v>
      </c>
      <c r="Z43" s="203">
        <v>2.04</v>
      </c>
      <c r="AA43" s="203">
        <v>0.69</v>
      </c>
      <c r="AB43" s="203">
        <v>0</v>
      </c>
      <c r="AC43" s="203">
        <v>11.82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27.09</v>
      </c>
      <c r="AJ43" s="203">
        <v>0</v>
      </c>
      <c r="AK43" s="203">
        <v>2.83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2.4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16.98</v>
      </c>
      <c r="J44" s="203">
        <v>0.56000000000000005</v>
      </c>
      <c r="K44" s="203">
        <v>31.57</v>
      </c>
      <c r="L44" s="203">
        <v>45.87</v>
      </c>
      <c r="M44" s="203">
        <v>0</v>
      </c>
      <c r="N44" s="203">
        <v>0.99</v>
      </c>
      <c r="O44" s="203">
        <v>1.64</v>
      </c>
      <c r="P44" s="203">
        <v>1.76</v>
      </c>
      <c r="Q44" s="203">
        <v>0.18</v>
      </c>
      <c r="R44" s="203">
        <v>0.35</v>
      </c>
      <c r="S44" s="203">
        <v>0.22</v>
      </c>
      <c r="T44" s="203">
        <v>0</v>
      </c>
      <c r="U44" s="203">
        <v>7.4</v>
      </c>
      <c r="V44" s="203">
        <v>0.17</v>
      </c>
      <c r="W44" s="203">
        <v>0.28999999999999998</v>
      </c>
      <c r="X44" s="203">
        <v>1.22</v>
      </c>
      <c r="Y44" s="203">
        <v>0</v>
      </c>
      <c r="Z44" s="203">
        <v>2.04</v>
      </c>
      <c r="AA44" s="203">
        <v>0.69</v>
      </c>
      <c r="AB44" s="203">
        <v>0</v>
      </c>
      <c r="AC44" s="203">
        <v>12.02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27.09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2.4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16.98</v>
      </c>
      <c r="J45" s="203">
        <v>0.56000000000000005</v>
      </c>
      <c r="K45" s="203">
        <v>31.67</v>
      </c>
      <c r="L45" s="203">
        <v>45.76</v>
      </c>
      <c r="M45" s="203">
        <v>0</v>
      </c>
      <c r="N45" s="203">
        <v>0.99</v>
      </c>
      <c r="O45" s="203">
        <v>1.64</v>
      </c>
      <c r="P45" s="203">
        <v>1.76</v>
      </c>
      <c r="Q45" s="203">
        <v>3.57</v>
      </c>
      <c r="R45" s="203">
        <v>5.85</v>
      </c>
      <c r="S45" s="203">
        <v>3.75</v>
      </c>
      <c r="T45" s="203">
        <v>0</v>
      </c>
      <c r="U45" s="203">
        <v>7.4</v>
      </c>
      <c r="V45" s="203">
        <v>0.17</v>
      </c>
      <c r="W45" s="203">
        <v>0.28999999999999998</v>
      </c>
      <c r="X45" s="203">
        <v>1.22</v>
      </c>
      <c r="Y45" s="203">
        <v>0</v>
      </c>
      <c r="Z45" s="203">
        <v>2.04</v>
      </c>
      <c r="AA45" s="203">
        <v>0.69</v>
      </c>
      <c r="AB45" s="203">
        <v>0</v>
      </c>
      <c r="AC45" s="203">
        <v>12.02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27.09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2.4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16.98</v>
      </c>
      <c r="J46" s="203">
        <v>0.56000000000000005</v>
      </c>
      <c r="K46" s="203">
        <v>26.63</v>
      </c>
      <c r="L46" s="203">
        <v>45.76</v>
      </c>
      <c r="M46" s="203">
        <v>0</v>
      </c>
      <c r="N46" s="203">
        <v>0.99</v>
      </c>
      <c r="O46" s="203">
        <v>1.64</v>
      </c>
      <c r="P46" s="203">
        <v>1.76</v>
      </c>
      <c r="Q46" s="203">
        <v>3.57</v>
      </c>
      <c r="R46" s="203">
        <v>5.84</v>
      </c>
      <c r="S46" s="203">
        <v>3.75</v>
      </c>
      <c r="T46" s="203">
        <v>0</v>
      </c>
      <c r="U46" s="203">
        <v>7.4</v>
      </c>
      <c r="V46" s="203">
        <v>0.17</v>
      </c>
      <c r="W46" s="203">
        <v>0.28999999999999998</v>
      </c>
      <c r="X46" s="203">
        <v>1.22</v>
      </c>
      <c r="Y46" s="203">
        <v>0</v>
      </c>
      <c r="Z46" s="203">
        <v>2.04</v>
      </c>
      <c r="AA46" s="203">
        <v>0.69</v>
      </c>
      <c r="AB46" s="203">
        <v>0</v>
      </c>
      <c r="AC46" s="203">
        <v>12.02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27.09</v>
      </c>
      <c r="AJ46" s="203">
        <v>0</v>
      </c>
      <c r="AK46" s="203">
        <v>2.83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2.4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16.98</v>
      </c>
      <c r="J47" s="203">
        <v>0.56000000000000005</v>
      </c>
      <c r="K47" s="203">
        <v>26.64</v>
      </c>
      <c r="L47" s="203">
        <v>45.76</v>
      </c>
      <c r="M47" s="203">
        <v>0</v>
      </c>
      <c r="N47" s="203">
        <v>0.99</v>
      </c>
      <c r="O47" s="203">
        <v>1.64</v>
      </c>
      <c r="P47" s="203">
        <v>1.76</v>
      </c>
      <c r="Q47" s="203">
        <v>3.57</v>
      </c>
      <c r="R47" s="203">
        <v>5.85</v>
      </c>
      <c r="S47" s="203">
        <v>3.75</v>
      </c>
      <c r="T47" s="203">
        <v>0</v>
      </c>
      <c r="U47" s="203">
        <v>7.51</v>
      </c>
      <c r="V47" s="203">
        <v>0.17</v>
      </c>
      <c r="W47" s="203">
        <v>0.28999999999999998</v>
      </c>
      <c r="X47" s="203">
        <v>1.22</v>
      </c>
      <c r="Y47" s="203">
        <v>0</v>
      </c>
      <c r="Z47" s="203">
        <v>2.04</v>
      </c>
      <c r="AA47" s="203">
        <v>0.69</v>
      </c>
      <c r="AB47" s="203">
        <v>0</v>
      </c>
      <c r="AC47" s="203">
        <v>0.37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15.8</v>
      </c>
      <c r="AJ47" s="203">
        <v>0</v>
      </c>
      <c r="AK47" s="203">
        <v>2.83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2.4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16.98</v>
      </c>
      <c r="J48" s="203">
        <v>0.56000000000000005</v>
      </c>
      <c r="K48" s="203">
        <v>26.64</v>
      </c>
      <c r="L48" s="203">
        <v>45.76</v>
      </c>
      <c r="M48" s="203">
        <v>0</v>
      </c>
      <c r="N48" s="203">
        <v>0.99</v>
      </c>
      <c r="O48" s="203">
        <v>1.64</v>
      </c>
      <c r="P48" s="203">
        <v>1.76</v>
      </c>
      <c r="Q48" s="203">
        <v>3.57</v>
      </c>
      <c r="R48" s="203">
        <v>5.85</v>
      </c>
      <c r="S48" s="203">
        <v>3.75</v>
      </c>
      <c r="T48" s="203">
        <v>0</v>
      </c>
      <c r="U48" s="203">
        <v>7.51</v>
      </c>
      <c r="V48" s="203">
        <v>0.17</v>
      </c>
      <c r="W48" s="203">
        <v>0.28999999999999998</v>
      </c>
      <c r="X48" s="203">
        <v>1.22</v>
      </c>
      <c r="Y48" s="203">
        <v>0</v>
      </c>
      <c r="Z48" s="203">
        <v>2.04</v>
      </c>
      <c r="AA48" s="203">
        <v>0.69</v>
      </c>
      <c r="AB48" s="203">
        <v>0</v>
      </c>
      <c r="AC48" s="203">
        <v>12.02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27.09</v>
      </c>
      <c r="AJ48" s="203">
        <v>0</v>
      </c>
      <c r="AK48" s="203">
        <v>2.83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2.4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16.98</v>
      </c>
      <c r="J49" s="203">
        <v>0.56000000000000005</v>
      </c>
      <c r="K49" s="203">
        <v>26.63</v>
      </c>
      <c r="L49" s="203">
        <v>46.13</v>
      </c>
      <c r="M49" s="203">
        <v>0</v>
      </c>
      <c r="N49" s="203">
        <v>0.99</v>
      </c>
      <c r="O49" s="203">
        <v>1.64</v>
      </c>
      <c r="P49" s="203">
        <v>1.76</v>
      </c>
      <c r="Q49" s="203">
        <v>3.57</v>
      </c>
      <c r="R49" s="203">
        <v>5.84</v>
      </c>
      <c r="S49" s="203">
        <v>3.75</v>
      </c>
      <c r="T49" s="203">
        <v>0</v>
      </c>
      <c r="U49" s="203">
        <v>7.61</v>
      </c>
      <c r="V49" s="203">
        <v>0.17</v>
      </c>
      <c r="W49" s="203">
        <v>0.28999999999999998</v>
      </c>
      <c r="X49" s="203">
        <v>1.22</v>
      </c>
      <c r="Y49" s="203">
        <v>0</v>
      </c>
      <c r="Z49" s="203">
        <v>2.04</v>
      </c>
      <c r="AA49" s="203">
        <v>0.69</v>
      </c>
      <c r="AB49" s="203">
        <v>0</v>
      </c>
      <c r="AC49" s="203">
        <v>12.02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27.09</v>
      </c>
      <c r="AJ49" s="203">
        <v>0</v>
      </c>
      <c r="AK49" s="203">
        <v>2.83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2.4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16.98</v>
      </c>
      <c r="J50" s="203">
        <v>0.56000000000000005</v>
      </c>
      <c r="K50" s="203">
        <v>26.64</v>
      </c>
      <c r="L50" s="203">
        <v>46.13</v>
      </c>
      <c r="M50" s="203">
        <v>0</v>
      </c>
      <c r="N50" s="203">
        <v>0.99</v>
      </c>
      <c r="O50" s="203">
        <v>1.64</v>
      </c>
      <c r="P50" s="203">
        <v>1.76</v>
      </c>
      <c r="Q50" s="203">
        <v>3.57</v>
      </c>
      <c r="R50" s="203">
        <v>5.85</v>
      </c>
      <c r="S50" s="203">
        <v>3.75</v>
      </c>
      <c r="T50" s="203">
        <v>0</v>
      </c>
      <c r="U50" s="203">
        <v>7.61</v>
      </c>
      <c r="V50" s="203">
        <v>0.17</v>
      </c>
      <c r="W50" s="203">
        <v>0.28999999999999998</v>
      </c>
      <c r="X50" s="203">
        <v>1.22</v>
      </c>
      <c r="Y50" s="203">
        <v>0</v>
      </c>
      <c r="Z50" s="203">
        <v>2.04</v>
      </c>
      <c r="AA50" s="203">
        <v>0.69</v>
      </c>
      <c r="AB50" s="203">
        <v>0</v>
      </c>
      <c r="AC50" s="203">
        <v>12.02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27.09</v>
      </c>
      <c r="AJ50" s="203">
        <v>0</v>
      </c>
      <c r="AK50" s="203">
        <v>2.83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2.4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16.98</v>
      </c>
      <c r="J51" s="203">
        <v>0.56000000000000005</v>
      </c>
      <c r="K51" s="203">
        <v>26.64</v>
      </c>
      <c r="L51" s="203">
        <v>46.13</v>
      </c>
      <c r="M51" s="203">
        <v>0</v>
      </c>
      <c r="N51" s="203">
        <v>0.99</v>
      </c>
      <c r="O51" s="203">
        <v>1.64</v>
      </c>
      <c r="P51" s="203">
        <v>1.76</v>
      </c>
      <c r="Q51" s="203">
        <v>3.57</v>
      </c>
      <c r="R51" s="203">
        <v>5.85</v>
      </c>
      <c r="S51" s="203">
        <v>3.65</v>
      </c>
      <c r="T51" s="203">
        <v>0</v>
      </c>
      <c r="U51" s="203">
        <v>7.61</v>
      </c>
      <c r="V51" s="203">
        <v>0.17</v>
      </c>
      <c r="W51" s="203">
        <v>0.28999999999999998</v>
      </c>
      <c r="X51" s="203">
        <v>1.22</v>
      </c>
      <c r="Y51" s="203">
        <v>0</v>
      </c>
      <c r="Z51" s="203">
        <v>2.04</v>
      </c>
      <c r="AA51" s="203">
        <v>0.69</v>
      </c>
      <c r="AB51" s="203">
        <v>0</v>
      </c>
      <c r="AC51" s="203">
        <v>12.02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27.09</v>
      </c>
      <c r="AJ51" s="203">
        <v>0</v>
      </c>
      <c r="AK51" s="203">
        <v>1.2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2.4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16.98</v>
      </c>
      <c r="J52" s="203">
        <v>0.56000000000000005</v>
      </c>
      <c r="K52" s="203">
        <v>26.64</v>
      </c>
      <c r="L52" s="203">
        <v>46.13</v>
      </c>
      <c r="M52" s="203">
        <v>0</v>
      </c>
      <c r="N52" s="203">
        <v>0.99</v>
      </c>
      <c r="O52" s="203">
        <v>1.64</v>
      </c>
      <c r="P52" s="203">
        <v>1.76</v>
      </c>
      <c r="Q52" s="203">
        <v>3.57</v>
      </c>
      <c r="R52" s="203">
        <v>5.85</v>
      </c>
      <c r="S52" s="203">
        <v>3.75</v>
      </c>
      <c r="T52" s="203">
        <v>0</v>
      </c>
      <c r="U52" s="203">
        <v>7.61</v>
      </c>
      <c r="V52" s="203">
        <v>0.17</v>
      </c>
      <c r="W52" s="203">
        <v>0.28999999999999998</v>
      </c>
      <c r="X52" s="203">
        <v>1.22</v>
      </c>
      <c r="Y52" s="203">
        <v>0</v>
      </c>
      <c r="Z52" s="203">
        <v>2.04</v>
      </c>
      <c r="AA52" s="203">
        <v>0.69</v>
      </c>
      <c r="AB52" s="203">
        <v>0</v>
      </c>
      <c r="AC52" s="203">
        <v>12.02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27.09</v>
      </c>
      <c r="AJ52" s="203">
        <v>0</v>
      </c>
      <c r="AK52" s="203">
        <v>2.83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2.4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16.98</v>
      </c>
      <c r="J53" s="203">
        <v>0.56000000000000005</v>
      </c>
      <c r="K53" s="203">
        <v>31.89</v>
      </c>
      <c r="L53" s="203">
        <v>45.76</v>
      </c>
      <c r="M53" s="203">
        <v>0</v>
      </c>
      <c r="N53" s="203">
        <v>0.99</v>
      </c>
      <c r="O53" s="203">
        <v>1.64</v>
      </c>
      <c r="P53" s="203">
        <v>1.76</v>
      </c>
      <c r="Q53" s="203">
        <v>3.57</v>
      </c>
      <c r="R53" s="203">
        <v>5.84</v>
      </c>
      <c r="S53" s="203">
        <v>3.75</v>
      </c>
      <c r="T53" s="203">
        <v>0</v>
      </c>
      <c r="U53" s="203">
        <v>7.61</v>
      </c>
      <c r="V53" s="203">
        <v>0.17</v>
      </c>
      <c r="W53" s="203">
        <v>0.28999999999999998</v>
      </c>
      <c r="X53" s="203">
        <v>1.22</v>
      </c>
      <c r="Y53" s="203">
        <v>0</v>
      </c>
      <c r="Z53" s="203">
        <v>2.04</v>
      </c>
      <c r="AA53" s="203">
        <v>11.07</v>
      </c>
      <c r="AB53" s="203">
        <v>0</v>
      </c>
      <c r="AC53" s="203">
        <v>12.02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27.09</v>
      </c>
      <c r="AJ53" s="203">
        <v>0</v>
      </c>
      <c r="AK53" s="203">
        <v>2.83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2.4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16.98</v>
      </c>
      <c r="J54" s="203">
        <v>0.56000000000000005</v>
      </c>
      <c r="K54" s="203">
        <v>31.89</v>
      </c>
      <c r="L54" s="203">
        <v>45.76</v>
      </c>
      <c r="M54" s="203">
        <v>0</v>
      </c>
      <c r="N54" s="203">
        <v>0.99</v>
      </c>
      <c r="O54" s="203">
        <v>1.64</v>
      </c>
      <c r="P54" s="203">
        <v>1.76</v>
      </c>
      <c r="Q54" s="203">
        <v>3.57</v>
      </c>
      <c r="R54" s="203">
        <v>5.85</v>
      </c>
      <c r="S54" s="203">
        <v>3.75</v>
      </c>
      <c r="T54" s="203">
        <v>0</v>
      </c>
      <c r="U54" s="203">
        <v>7.61</v>
      </c>
      <c r="V54" s="203">
        <v>5.27</v>
      </c>
      <c r="W54" s="203">
        <v>0.28999999999999998</v>
      </c>
      <c r="X54" s="203">
        <v>1.22</v>
      </c>
      <c r="Y54" s="203">
        <v>0</v>
      </c>
      <c r="Z54" s="203">
        <v>2.04</v>
      </c>
      <c r="AA54" s="203">
        <v>11.07</v>
      </c>
      <c r="AB54" s="203">
        <v>0</v>
      </c>
      <c r="AC54" s="203">
        <v>12.02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27.09</v>
      </c>
      <c r="AJ54" s="203">
        <v>0</v>
      </c>
      <c r="AK54" s="203">
        <v>2.83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2.4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16.98</v>
      </c>
      <c r="J55" s="203">
        <v>0.56000000000000005</v>
      </c>
      <c r="K55" s="203">
        <v>31.89</v>
      </c>
      <c r="L55" s="203">
        <v>45.76</v>
      </c>
      <c r="M55" s="203">
        <v>0</v>
      </c>
      <c r="N55" s="203">
        <v>0.99</v>
      </c>
      <c r="O55" s="203">
        <v>1.64</v>
      </c>
      <c r="P55" s="203">
        <v>1.76</v>
      </c>
      <c r="Q55" s="203">
        <v>3.57</v>
      </c>
      <c r="R55" s="203">
        <v>5.85</v>
      </c>
      <c r="S55" s="203">
        <v>3.75</v>
      </c>
      <c r="T55" s="203">
        <v>0</v>
      </c>
      <c r="U55" s="203">
        <v>7.74</v>
      </c>
      <c r="V55" s="203">
        <v>0.24</v>
      </c>
      <c r="W55" s="203">
        <v>0.28999999999999998</v>
      </c>
      <c r="X55" s="203">
        <v>1.22</v>
      </c>
      <c r="Y55" s="203">
        <v>0</v>
      </c>
      <c r="Z55" s="203">
        <v>28.48</v>
      </c>
      <c r="AA55" s="203">
        <v>11.02</v>
      </c>
      <c r="AB55" s="203">
        <v>0</v>
      </c>
      <c r="AC55" s="203">
        <v>11.82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27.09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2.4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16.98</v>
      </c>
      <c r="J56" s="203">
        <v>0.56000000000000005</v>
      </c>
      <c r="K56" s="203">
        <v>31.89</v>
      </c>
      <c r="L56" s="203">
        <v>45.76</v>
      </c>
      <c r="M56" s="203">
        <v>0</v>
      </c>
      <c r="N56" s="203">
        <v>0.99</v>
      </c>
      <c r="O56" s="203">
        <v>1.64</v>
      </c>
      <c r="P56" s="203">
        <v>1.76</v>
      </c>
      <c r="Q56" s="203">
        <v>3.57</v>
      </c>
      <c r="R56" s="203">
        <v>5.85</v>
      </c>
      <c r="S56" s="203">
        <v>3.75</v>
      </c>
      <c r="T56" s="203">
        <v>0</v>
      </c>
      <c r="U56" s="203">
        <v>7.74</v>
      </c>
      <c r="V56" s="203">
        <v>0.24</v>
      </c>
      <c r="W56" s="203">
        <v>0.28999999999999998</v>
      </c>
      <c r="X56" s="203">
        <v>1.22</v>
      </c>
      <c r="Y56" s="203">
        <v>0</v>
      </c>
      <c r="Z56" s="203">
        <v>28.48</v>
      </c>
      <c r="AA56" s="203">
        <v>11.02</v>
      </c>
      <c r="AB56" s="203">
        <v>0</v>
      </c>
      <c r="AC56" s="203">
        <v>11.82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27.09</v>
      </c>
      <c r="AJ56" s="203">
        <v>0</v>
      </c>
      <c r="AK56" s="203">
        <v>0.56999999999999995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2.4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16.98</v>
      </c>
      <c r="J57" s="203">
        <v>0.56000000000000005</v>
      </c>
      <c r="K57" s="203">
        <v>31.89</v>
      </c>
      <c r="L57" s="203">
        <v>45.76</v>
      </c>
      <c r="M57" s="203">
        <v>0</v>
      </c>
      <c r="N57" s="203">
        <v>0.99</v>
      </c>
      <c r="O57" s="203">
        <v>1.64</v>
      </c>
      <c r="P57" s="203">
        <v>1.76</v>
      </c>
      <c r="Q57" s="203">
        <v>3.57</v>
      </c>
      <c r="R57" s="203">
        <v>5.85</v>
      </c>
      <c r="S57" s="203">
        <v>3.75</v>
      </c>
      <c r="T57" s="203">
        <v>0</v>
      </c>
      <c r="U57" s="203">
        <v>7.74</v>
      </c>
      <c r="V57" s="203">
        <v>0.24</v>
      </c>
      <c r="W57" s="203">
        <v>0.28999999999999998</v>
      </c>
      <c r="X57" s="203">
        <v>1.22</v>
      </c>
      <c r="Y57" s="203">
        <v>0</v>
      </c>
      <c r="Z57" s="203">
        <v>22.44</v>
      </c>
      <c r="AA57" s="203">
        <v>1.01</v>
      </c>
      <c r="AB57" s="203">
        <v>0</v>
      </c>
      <c r="AC57" s="203">
        <v>11.82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27.09</v>
      </c>
      <c r="AJ57" s="203">
        <v>0</v>
      </c>
      <c r="AK57" s="203">
        <v>0.56999999999999995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2.4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16.98</v>
      </c>
      <c r="J58" s="203">
        <v>0.56000000000000005</v>
      </c>
      <c r="K58" s="203">
        <v>31.89</v>
      </c>
      <c r="L58" s="203">
        <v>45.76</v>
      </c>
      <c r="M58" s="203">
        <v>0</v>
      </c>
      <c r="N58" s="203">
        <v>0.99</v>
      </c>
      <c r="O58" s="203">
        <v>1.64</v>
      </c>
      <c r="P58" s="203">
        <v>1.76</v>
      </c>
      <c r="Q58" s="203">
        <v>3.57</v>
      </c>
      <c r="R58" s="203">
        <v>5.84</v>
      </c>
      <c r="S58" s="203">
        <v>3.75</v>
      </c>
      <c r="T58" s="203">
        <v>0</v>
      </c>
      <c r="U58" s="203">
        <v>7.74</v>
      </c>
      <c r="V58" s="203">
        <v>0.24</v>
      </c>
      <c r="W58" s="203">
        <v>0.28999999999999998</v>
      </c>
      <c r="X58" s="203">
        <v>1.22</v>
      </c>
      <c r="Y58" s="203">
        <v>0</v>
      </c>
      <c r="Z58" s="203">
        <v>22.44</v>
      </c>
      <c r="AA58" s="203">
        <v>1.01</v>
      </c>
      <c r="AB58" s="203">
        <v>0</v>
      </c>
      <c r="AC58" s="203">
        <v>11.82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27.09</v>
      </c>
      <c r="AJ58" s="203">
        <v>0</v>
      </c>
      <c r="AK58" s="203">
        <v>3.61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2.4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16.98</v>
      </c>
      <c r="J59" s="203">
        <v>0.56000000000000005</v>
      </c>
      <c r="K59" s="203">
        <v>31.67</v>
      </c>
      <c r="L59" s="203">
        <v>45.77</v>
      </c>
      <c r="M59" s="203">
        <v>0</v>
      </c>
      <c r="N59" s="203">
        <v>0.99</v>
      </c>
      <c r="O59" s="203">
        <v>1.64</v>
      </c>
      <c r="P59" s="203">
        <v>1.76</v>
      </c>
      <c r="Q59" s="203">
        <v>3.57</v>
      </c>
      <c r="R59" s="203">
        <v>5.84</v>
      </c>
      <c r="S59" s="203">
        <v>3.75</v>
      </c>
      <c r="T59" s="203">
        <v>0</v>
      </c>
      <c r="U59" s="203">
        <v>7.74</v>
      </c>
      <c r="V59" s="203">
        <v>0.24</v>
      </c>
      <c r="W59" s="203">
        <v>0.28999999999999998</v>
      </c>
      <c r="X59" s="203">
        <v>1.22</v>
      </c>
      <c r="Y59" s="203">
        <v>0</v>
      </c>
      <c r="Z59" s="203">
        <v>22.44</v>
      </c>
      <c r="AA59" s="203">
        <v>0.69</v>
      </c>
      <c r="AB59" s="203">
        <v>0</v>
      </c>
      <c r="AC59" s="203">
        <v>11.82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27.09</v>
      </c>
      <c r="AJ59" s="203">
        <v>0</v>
      </c>
      <c r="AK59" s="203">
        <v>3.61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2.4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16.98</v>
      </c>
      <c r="J60" s="203">
        <v>0.56000000000000005</v>
      </c>
      <c r="K60" s="203">
        <v>31.67</v>
      </c>
      <c r="L60" s="203">
        <v>46.13</v>
      </c>
      <c r="M60" s="203">
        <v>0</v>
      </c>
      <c r="N60" s="203">
        <v>0.99</v>
      </c>
      <c r="O60" s="203">
        <v>1.64</v>
      </c>
      <c r="P60" s="203">
        <v>1.76</v>
      </c>
      <c r="Q60" s="203">
        <v>3.57</v>
      </c>
      <c r="R60" s="203">
        <v>5.84</v>
      </c>
      <c r="S60" s="203">
        <v>3.75</v>
      </c>
      <c r="T60" s="203">
        <v>0</v>
      </c>
      <c r="U60" s="203">
        <v>7.74</v>
      </c>
      <c r="V60" s="203">
        <v>0.17</v>
      </c>
      <c r="W60" s="203">
        <v>0.28999999999999998</v>
      </c>
      <c r="X60" s="203">
        <v>1.22</v>
      </c>
      <c r="Y60" s="203">
        <v>0</v>
      </c>
      <c r="Z60" s="203">
        <v>2.04</v>
      </c>
      <c r="AA60" s="203">
        <v>0.69</v>
      </c>
      <c r="AB60" s="203">
        <v>0</v>
      </c>
      <c r="AC60" s="203">
        <v>11.82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27.09</v>
      </c>
      <c r="AJ60" s="203">
        <v>0</v>
      </c>
      <c r="AK60" s="203">
        <v>3.61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2.4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16.98</v>
      </c>
      <c r="J61" s="203">
        <v>0.56000000000000005</v>
      </c>
      <c r="K61" s="203">
        <v>1.68</v>
      </c>
      <c r="L61" s="203">
        <v>45.9</v>
      </c>
      <c r="M61" s="203">
        <v>0</v>
      </c>
      <c r="N61" s="203">
        <v>0.99</v>
      </c>
      <c r="O61" s="203">
        <v>1.64</v>
      </c>
      <c r="P61" s="203">
        <v>1.76</v>
      </c>
      <c r="Q61" s="203">
        <v>0.18</v>
      </c>
      <c r="R61" s="203">
        <v>0.35</v>
      </c>
      <c r="S61" s="203">
        <v>0.22</v>
      </c>
      <c r="T61" s="203">
        <v>0</v>
      </c>
      <c r="U61" s="203">
        <v>7.74</v>
      </c>
      <c r="V61" s="203">
        <v>0.17</v>
      </c>
      <c r="W61" s="203">
        <v>0.28999999999999998</v>
      </c>
      <c r="X61" s="203">
        <v>1.22</v>
      </c>
      <c r="Y61" s="203">
        <v>0</v>
      </c>
      <c r="Z61" s="203">
        <v>2.04</v>
      </c>
      <c r="AA61" s="203">
        <v>0.69</v>
      </c>
      <c r="AB61" s="203">
        <v>0</v>
      </c>
      <c r="AC61" s="203">
        <v>12.02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27.09</v>
      </c>
      <c r="AJ61" s="203">
        <v>0</v>
      </c>
      <c r="AK61" s="203">
        <v>3.61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2.4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16.98</v>
      </c>
      <c r="J62" s="203">
        <v>0.56000000000000005</v>
      </c>
      <c r="K62" s="203">
        <v>1.68</v>
      </c>
      <c r="L62" s="203">
        <v>30.03</v>
      </c>
      <c r="M62" s="203">
        <v>0</v>
      </c>
      <c r="N62" s="203">
        <v>0.99</v>
      </c>
      <c r="O62" s="203">
        <v>1.64</v>
      </c>
      <c r="P62" s="203">
        <v>1.76</v>
      </c>
      <c r="Q62" s="203">
        <v>0.18</v>
      </c>
      <c r="R62" s="203">
        <v>0.35</v>
      </c>
      <c r="S62" s="203">
        <v>0.22</v>
      </c>
      <c r="T62" s="203">
        <v>0</v>
      </c>
      <c r="U62" s="203">
        <v>7.74</v>
      </c>
      <c r="V62" s="203">
        <v>0.17</v>
      </c>
      <c r="W62" s="203">
        <v>0.28999999999999998</v>
      </c>
      <c r="X62" s="203">
        <v>1.22</v>
      </c>
      <c r="Y62" s="203">
        <v>0</v>
      </c>
      <c r="Z62" s="203">
        <v>2.04</v>
      </c>
      <c r="AA62" s="203">
        <v>0.69</v>
      </c>
      <c r="AB62" s="203">
        <v>0</v>
      </c>
      <c r="AC62" s="203">
        <v>12.02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27.09</v>
      </c>
      <c r="AJ62" s="203">
        <v>0</v>
      </c>
      <c r="AK62" s="203">
        <v>3.61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2.4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16.98</v>
      </c>
      <c r="J63" s="203">
        <v>0.56000000000000005</v>
      </c>
      <c r="K63" s="203">
        <v>1.68</v>
      </c>
      <c r="L63" s="203">
        <v>2.12</v>
      </c>
      <c r="M63" s="203">
        <v>0</v>
      </c>
      <c r="N63" s="203">
        <v>0.99</v>
      </c>
      <c r="O63" s="203">
        <v>1.64</v>
      </c>
      <c r="P63" s="203">
        <v>1.76</v>
      </c>
      <c r="Q63" s="203">
        <v>0.18</v>
      </c>
      <c r="R63" s="203">
        <v>0.35</v>
      </c>
      <c r="S63" s="203">
        <v>0.22</v>
      </c>
      <c r="T63" s="203">
        <v>0</v>
      </c>
      <c r="U63" s="203">
        <v>7.74</v>
      </c>
      <c r="V63" s="203">
        <v>0.17</v>
      </c>
      <c r="W63" s="203">
        <v>0.28999999999999998</v>
      </c>
      <c r="X63" s="203">
        <v>1.22</v>
      </c>
      <c r="Y63" s="203">
        <v>0</v>
      </c>
      <c r="Z63" s="203">
        <v>2.04</v>
      </c>
      <c r="AA63" s="203">
        <v>0.69</v>
      </c>
      <c r="AB63" s="203">
        <v>0</v>
      </c>
      <c r="AC63" s="203">
        <v>12.02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27.09</v>
      </c>
      <c r="AJ63" s="203">
        <v>0</v>
      </c>
      <c r="AK63" s="203">
        <v>3.61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2.4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16.98</v>
      </c>
      <c r="J64" s="203">
        <v>0.56000000000000005</v>
      </c>
      <c r="K64" s="203">
        <v>1.68</v>
      </c>
      <c r="L64" s="203">
        <v>2.12</v>
      </c>
      <c r="M64" s="203">
        <v>0</v>
      </c>
      <c r="N64" s="203">
        <v>0.99</v>
      </c>
      <c r="O64" s="203">
        <v>1.64</v>
      </c>
      <c r="P64" s="203">
        <v>1.76</v>
      </c>
      <c r="Q64" s="203">
        <v>0.18</v>
      </c>
      <c r="R64" s="203">
        <v>0.35</v>
      </c>
      <c r="S64" s="203">
        <v>0.22</v>
      </c>
      <c r="T64" s="203">
        <v>0</v>
      </c>
      <c r="U64" s="203">
        <v>7.74</v>
      </c>
      <c r="V64" s="203">
        <v>0.17</v>
      </c>
      <c r="W64" s="203">
        <v>0.28999999999999998</v>
      </c>
      <c r="X64" s="203">
        <v>1.22</v>
      </c>
      <c r="Y64" s="203">
        <v>0</v>
      </c>
      <c r="Z64" s="203">
        <v>2.04</v>
      </c>
      <c r="AA64" s="203">
        <v>0.69</v>
      </c>
      <c r="AB64" s="203">
        <v>0</v>
      </c>
      <c r="AC64" s="203">
        <v>12.02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27.09</v>
      </c>
      <c r="AJ64" s="203">
        <v>0</v>
      </c>
      <c r="AK64" s="203">
        <v>3.61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2.4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16.98</v>
      </c>
      <c r="J65" s="203">
        <v>0.56000000000000005</v>
      </c>
      <c r="K65" s="203">
        <v>1.68</v>
      </c>
      <c r="L65" s="203">
        <v>2.12</v>
      </c>
      <c r="M65" s="203">
        <v>0</v>
      </c>
      <c r="N65" s="203">
        <v>0.99</v>
      </c>
      <c r="O65" s="203">
        <v>1.64</v>
      </c>
      <c r="P65" s="203">
        <v>1.76</v>
      </c>
      <c r="Q65" s="203">
        <v>0.18</v>
      </c>
      <c r="R65" s="203">
        <v>0.35</v>
      </c>
      <c r="S65" s="203">
        <v>0.22</v>
      </c>
      <c r="T65" s="203">
        <v>0</v>
      </c>
      <c r="U65" s="203">
        <v>7.86</v>
      </c>
      <c r="V65" s="203">
        <v>0.17</v>
      </c>
      <c r="W65" s="203">
        <v>0.28999999999999998</v>
      </c>
      <c r="X65" s="203">
        <v>1.22</v>
      </c>
      <c r="Y65" s="203">
        <v>0</v>
      </c>
      <c r="Z65" s="203">
        <v>2.04</v>
      </c>
      <c r="AA65" s="203">
        <v>0.69</v>
      </c>
      <c r="AB65" s="203">
        <v>0</v>
      </c>
      <c r="AC65" s="203">
        <v>12.02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27.09</v>
      </c>
      <c r="AJ65" s="203">
        <v>0</v>
      </c>
      <c r="AK65" s="203">
        <v>3.61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2.4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16.98</v>
      </c>
      <c r="J66" s="203">
        <v>0.56000000000000005</v>
      </c>
      <c r="K66" s="203">
        <v>1.68</v>
      </c>
      <c r="L66" s="203">
        <v>2.12</v>
      </c>
      <c r="M66" s="203">
        <v>0</v>
      </c>
      <c r="N66" s="203">
        <v>0.99</v>
      </c>
      <c r="O66" s="203">
        <v>1.64</v>
      </c>
      <c r="P66" s="203">
        <v>1.76</v>
      </c>
      <c r="Q66" s="203">
        <v>0.18</v>
      </c>
      <c r="R66" s="203">
        <v>0.35</v>
      </c>
      <c r="S66" s="203">
        <v>0.22</v>
      </c>
      <c r="T66" s="203">
        <v>0</v>
      </c>
      <c r="U66" s="203">
        <v>7.86</v>
      </c>
      <c r="V66" s="203">
        <v>0.17</v>
      </c>
      <c r="W66" s="203">
        <v>0.28999999999999998</v>
      </c>
      <c r="X66" s="203">
        <v>1.22</v>
      </c>
      <c r="Y66" s="203">
        <v>0</v>
      </c>
      <c r="Z66" s="203">
        <v>2.04</v>
      </c>
      <c r="AA66" s="203">
        <v>0.69</v>
      </c>
      <c r="AB66" s="203">
        <v>0</v>
      </c>
      <c r="AC66" s="203">
        <v>0.37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15.8</v>
      </c>
      <c r="AJ66" s="203">
        <v>0</v>
      </c>
      <c r="AK66" s="203">
        <v>3.61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2.4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16.98</v>
      </c>
      <c r="J67" s="203">
        <v>0.56000000000000005</v>
      </c>
      <c r="K67" s="203">
        <v>1.68</v>
      </c>
      <c r="L67" s="203">
        <v>2.12</v>
      </c>
      <c r="M67" s="203">
        <v>0</v>
      </c>
      <c r="N67" s="203">
        <v>0.99</v>
      </c>
      <c r="O67" s="203">
        <v>1.64</v>
      </c>
      <c r="P67" s="203">
        <v>1.76</v>
      </c>
      <c r="Q67" s="203">
        <v>0.18</v>
      </c>
      <c r="R67" s="203">
        <v>0.35</v>
      </c>
      <c r="S67" s="203">
        <v>0.22</v>
      </c>
      <c r="T67" s="203">
        <v>0</v>
      </c>
      <c r="U67" s="203">
        <v>7.86</v>
      </c>
      <c r="V67" s="203">
        <v>0.17</v>
      </c>
      <c r="W67" s="203">
        <v>0.28999999999999998</v>
      </c>
      <c r="X67" s="203">
        <v>1.22</v>
      </c>
      <c r="Y67" s="203">
        <v>0</v>
      </c>
      <c r="Z67" s="203">
        <v>2.04</v>
      </c>
      <c r="AA67" s="203">
        <v>0.69</v>
      </c>
      <c r="AB67" s="203">
        <v>0</v>
      </c>
      <c r="AC67" s="203">
        <v>0.37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15.46</v>
      </c>
      <c r="AJ67" s="203">
        <v>0</v>
      </c>
      <c r="AK67" s="203">
        <v>3.61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2.4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16.98</v>
      </c>
      <c r="J68" s="203">
        <v>0.56000000000000005</v>
      </c>
      <c r="K68" s="203">
        <v>1.68</v>
      </c>
      <c r="L68" s="203">
        <v>2.12</v>
      </c>
      <c r="M68" s="203">
        <v>0</v>
      </c>
      <c r="N68" s="203">
        <v>0.99</v>
      </c>
      <c r="O68" s="203">
        <v>1.64</v>
      </c>
      <c r="P68" s="203">
        <v>1.76</v>
      </c>
      <c r="Q68" s="203">
        <v>0.18</v>
      </c>
      <c r="R68" s="203">
        <v>0.35</v>
      </c>
      <c r="S68" s="203">
        <v>0.22</v>
      </c>
      <c r="T68" s="203">
        <v>0</v>
      </c>
      <c r="U68" s="203">
        <v>7.86</v>
      </c>
      <c r="V68" s="203">
        <v>0.17</v>
      </c>
      <c r="W68" s="203">
        <v>0.28999999999999998</v>
      </c>
      <c r="X68" s="203">
        <v>1.22</v>
      </c>
      <c r="Y68" s="203">
        <v>0</v>
      </c>
      <c r="Z68" s="203">
        <v>2.04</v>
      </c>
      <c r="AA68" s="203">
        <v>0.69</v>
      </c>
      <c r="AB68" s="203">
        <v>0</v>
      </c>
      <c r="AC68" s="203">
        <v>0.37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14.78</v>
      </c>
      <c r="AJ68" s="203">
        <v>0</v>
      </c>
      <c r="AK68" s="203">
        <v>3.61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2.4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16.98</v>
      </c>
      <c r="J69" s="203">
        <v>0.56000000000000005</v>
      </c>
      <c r="K69" s="203">
        <v>1.68</v>
      </c>
      <c r="L69" s="203">
        <v>2.12</v>
      </c>
      <c r="M69" s="203">
        <v>0</v>
      </c>
      <c r="N69" s="203">
        <v>0.99</v>
      </c>
      <c r="O69" s="203">
        <v>1.64</v>
      </c>
      <c r="P69" s="203">
        <v>1.76</v>
      </c>
      <c r="Q69" s="203">
        <v>0.18</v>
      </c>
      <c r="R69" s="203">
        <v>0.35</v>
      </c>
      <c r="S69" s="203">
        <v>0.22</v>
      </c>
      <c r="T69" s="203">
        <v>0</v>
      </c>
      <c r="U69" s="203">
        <v>7.86</v>
      </c>
      <c r="V69" s="203">
        <v>0.17</v>
      </c>
      <c r="W69" s="203">
        <v>0.28999999999999998</v>
      </c>
      <c r="X69" s="203">
        <v>1.22</v>
      </c>
      <c r="Y69" s="203">
        <v>0</v>
      </c>
      <c r="Z69" s="203">
        <v>2.04</v>
      </c>
      <c r="AA69" s="203">
        <v>0.69</v>
      </c>
      <c r="AB69" s="203">
        <v>0</v>
      </c>
      <c r="AC69" s="203">
        <v>12.02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26.76</v>
      </c>
      <c r="AJ69" s="203">
        <v>0</v>
      </c>
      <c r="AK69" s="203">
        <v>3.61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2.4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16.98</v>
      </c>
      <c r="J70" s="203">
        <v>0.56000000000000005</v>
      </c>
      <c r="K70" s="203">
        <v>1.68</v>
      </c>
      <c r="L70" s="203">
        <v>2.12</v>
      </c>
      <c r="M70" s="203">
        <v>0</v>
      </c>
      <c r="N70" s="203">
        <v>0.99</v>
      </c>
      <c r="O70" s="203">
        <v>1.64</v>
      </c>
      <c r="P70" s="203">
        <v>1.76</v>
      </c>
      <c r="Q70" s="203">
        <v>0.18</v>
      </c>
      <c r="R70" s="203">
        <v>0.35</v>
      </c>
      <c r="S70" s="203">
        <v>0.22</v>
      </c>
      <c r="T70" s="203">
        <v>0</v>
      </c>
      <c r="U70" s="203">
        <v>7.86</v>
      </c>
      <c r="V70" s="203">
        <v>0.17</v>
      </c>
      <c r="W70" s="203">
        <v>0.28999999999999998</v>
      </c>
      <c r="X70" s="203">
        <v>1.22</v>
      </c>
      <c r="Y70" s="203">
        <v>0</v>
      </c>
      <c r="Z70" s="203">
        <v>2.04</v>
      </c>
      <c r="AA70" s="203">
        <v>0.69</v>
      </c>
      <c r="AB70" s="203">
        <v>0</v>
      </c>
      <c r="AC70" s="203">
        <v>12.02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26.76</v>
      </c>
      <c r="AJ70" s="203">
        <v>0</v>
      </c>
      <c r="AK70" s="203">
        <v>3.61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2.4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16.149999999999999</v>
      </c>
      <c r="J71" s="203">
        <v>0.56000000000000005</v>
      </c>
      <c r="K71" s="203">
        <v>1.68</v>
      </c>
      <c r="L71" s="203">
        <v>2.12</v>
      </c>
      <c r="M71" s="203">
        <v>0</v>
      </c>
      <c r="N71" s="203">
        <v>0.99</v>
      </c>
      <c r="O71" s="203">
        <v>1.64</v>
      </c>
      <c r="P71" s="203">
        <v>1.76</v>
      </c>
      <c r="Q71" s="203">
        <v>0.18</v>
      </c>
      <c r="R71" s="203">
        <v>0.35</v>
      </c>
      <c r="S71" s="203">
        <v>0.22</v>
      </c>
      <c r="T71" s="203">
        <v>0</v>
      </c>
      <c r="U71" s="203">
        <v>7.86</v>
      </c>
      <c r="V71" s="203">
        <v>0.17</v>
      </c>
      <c r="W71" s="203">
        <v>0.28999999999999998</v>
      </c>
      <c r="X71" s="203">
        <v>1.22</v>
      </c>
      <c r="Y71" s="203">
        <v>0</v>
      </c>
      <c r="Z71" s="203">
        <v>4.01</v>
      </c>
      <c r="AA71" s="203">
        <v>0.69</v>
      </c>
      <c r="AB71" s="203">
        <v>0</v>
      </c>
      <c r="AC71" s="203">
        <v>12.02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26.76</v>
      </c>
      <c r="AJ71" s="203">
        <v>0</v>
      </c>
      <c r="AK71" s="203">
        <v>3.9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2.4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14.75</v>
      </c>
      <c r="J72" s="203">
        <v>0.56000000000000005</v>
      </c>
      <c r="K72" s="203">
        <v>1.68</v>
      </c>
      <c r="L72" s="203">
        <v>2.12</v>
      </c>
      <c r="M72" s="203">
        <v>0</v>
      </c>
      <c r="N72" s="203">
        <v>0.99</v>
      </c>
      <c r="O72" s="203">
        <v>1.64</v>
      </c>
      <c r="P72" s="203">
        <v>1.76</v>
      </c>
      <c r="Q72" s="203">
        <v>0.18</v>
      </c>
      <c r="R72" s="203">
        <v>0.35</v>
      </c>
      <c r="S72" s="203">
        <v>0.22</v>
      </c>
      <c r="T72" s="203">
        <v>0</v>
      </c>
      <c r="U72" s="203">
        <v>7.86</v>
      </c>
      <c r="V72" s="203">
        <v>0.17</v>
      </c>
      <c r="W72" s="203">
        <v>0.28999999999999998</v>
      </c>
      <c r="X72" s="203">
        <v>1.22</v>
      </c>
      <c r="Y72" s="203">
        <v>0</v>
      </c>
      <c r="Z72" s="203">
        <v>4.01</v>
      </c>
      <c r="AA72" s="203">
        <v>0.69</v>
      </c>
      <c r="AB72" s="203">
        <v>0</v>
      </c>
      <c r="AC72" s="203">
        <v>12.02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27.09</v>
      </c>
      <c r="AJ72" s="203">
        <v>0</v>
      </c>
      <c r="AK72" s="203">
        <v>3.9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2.4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15.59</v>
      </c>
      <c r="J73" s="203">
        <v>0.56000000000000005</v>
      </c>
      <c r="K73" s="203">
        <v>1.68</v>
      </c>
      <c r="L73" s="203">
        <v>2.12</v>
      </c>
      <c r="M73" s="203">
        <v>0</v>
      </c>
      <c r="N73" s="203">
        <v>0.99</v>
      </c>
      <c r="O73" s="203">
        <v>1.64</v>
      </c>
      <c r="P73" s="203">
        <v>1.76</v>
      </c>
      <c r="Q73" s="203">
        <v>0.18</v>
      </c>
      <c r="R73" s="203">
        <v>0.35</v>
      </c>
      <c r="S73" s="203">
        <v>0.22</v>
      </c>
      <c r="T73" s="203">
        <v>0</v>
      </c>
      <c r="U73" s="203">
        <v>7.86</v>
      </c>
      <c r="V73" s="203">
        <v>0.17</v>
      </c>
      <c r="W73" s="203">
        <v>0.28999999999999998</v>
      </c>
      <c r="X73" s="203">
        <v>1.22</v>
      </c>
      <c r="Y73" s="203">
        <v>0</v>
      </c>
      <c r="Z73" s="203">
        <v>4.01</v>
      </c>
      <c r="AA73" s="203">
        <v>0.69</v>
      </c>
      <c r="AB73" s="203">
        <v>0</v>
      </c>
      <c r="AC73" s="203">
        <v>12.02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27.26</v>
      </c>
      <c r="AJ73" s="203">
        <v>0</v>
      </c>
      <c r="AK73" s="203">
        <v>3.9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2.4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15.59</v>
      </c>
      <c r="J74" s="203">
        <v>0.56000000000000005</v>
      </c>
      <c r="K74" s="203">
        <v>1.68</v>
      </c>
      <c r="L74" s="203">
        <v>2.12</v>
      </c>
      <c r="M74" s="203">
        <v>0</v>
      </c>
      <c r="N74" s="203">
        <v>0.99</v>
      </c>
      <c r="O74" s="203">
        <v>1.64</v>
      </c>
      <c r="P74" s="203">
        <v>1.76</v>
      </c>
      <c r="Q74" s="203">
        <v>0.18</v>
      </c>
      <c r="R74" s="203">
        <v>0.35</v>
      </c>
      <c r="S74" s="203">
        <v>0.22</v>
      </c>
      <c r="T74" s="203">
        <v>0</v>
      </c>
      <c r="U74" s="203">
        <v>7.86</v>
      </c>
      <c r="V74" s="203">
        <v>0.17</v>
      </c>
      <c r="W74" s="203">
        <v>0.28999999999999998</v>
      </c>
      <c r="X74" s="203">
        <v>1.22</v>
      </c>
      <c r="Y74" s="203">
        <v>0</v>
      </c>
      <c r="Z74" s="203">
        <v>4.01</v>
      </c>
      <c r="AA74" s="203">
        <v>0.69</v>
      </c>
      <c r="AB74" s="203">
        <v>0</v>
      </c>
      <c r="AC74" s="203">
        <v>12.02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27.09</v>
      </c>
      <c r="AJ74" s="203">
        <v>0</v>
      </c>
      <c r="AK74" s="203">
        <v>3.9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2.4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15.59</v>
      </c>
      <c r="J75" s="203">
        <v>0.56000000000000005</v>
      </c>
      <c r="K75" s="203">
        <v>1.68</v>
      </c>
      <c r="L75" s="203">
        <v>0</v>
      </c>
      <c r="M75" s="203">
        <v>0</v>
      </c>
      <c r="N75" s="203">
        <v>0.99</v>
      </c>
      <c r="O75" s="203">
        <v>1.64</v>
      </c>
      <c r="P75" s="203">
        <v>1.76</v>
      </c>
      <c r="Q75" s="203">
        <v>0.18</v>
      </c>
      <c r="R75" s="203">
        <v>0.35</v>
      </c>
      <c r="S75" s="203">
        <v>0.22</v>
      </c>
      <c r="T75" s="203">
        <v>0</v>
      </c>
      <c r="U75" s="203">
        <v>7.86</v>
      </c>
      <c r="V75" s="203">
        <v>0.17</v>
      </c>
      <c r="W75" s="203">
        <v>0.28999999999999998</v>
      </c>
      <c r="X75" s="203">
        <v>1.22</v>
      </c>
      <c r="Y75" s="203">
        <v>0</v>
      </c>
      <c r="Z75" s="203">
        <v>2.04</v>
      </c>
      <c r="AA75" s="203">
        <v>0.69</v>
      </c>
      <c r="AB75" s="203">
        <v>0</v>
      </c>
      <c r="AC75" s="203">
        <v>12.02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27.09</v>
      </c>
      <c r="AJ75" s="203">
        <v>0</v>
      </c>
      <c r="AK75" s="203">
        <v>3.9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2.13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15.59</v>
      </c>
      <c r="J76" s="203">
        <v>0.56000000000000005</v>
      </c>
      <c r="K76" s="203">
        <v>1.68</v>
      </c>
      <c r="L76" s="203">
        <v>0</v>
      </c>
      <c r="M76" s="203">
        <v>0</v>
      </c>
      <c r="N76" s="203">
        <v>0.99</v>
      </c>
      <c r="O76" s="203">
        <v>1.64</v>
      </c>
      <c r="P76" s="203">
        <v>1.76</v>
      </c>
      <c r="Q76" s="203">
        <v>0.18</v>
      </c>
      <c r="R76" s="203">
        <v>0.35</v>
      </c>
      <c r="S76" s="203">
        <v>0.22</v>
      </c>
      <c r="T76" s="203">
        <v>0</v>
      </c>
      <c r="U76" s="203">
        <v>7.86</v>
      </c>
      <c r="V76" s="203">
        <v>0.17</v>
      </c>
      <c r="W76" s="203">
        <v>0.28999999999999998</v>
      </c>
      <c r="X76" s="203">
        <v>1.22</v>
      </c>
      <c r="Y76" s="203">
        <v>0</v>
      </c>
      <c r="Z76" s="203">
        <v>2.04</v>
      </c>
      <c r="AA76" s="203">
        <v>0.69</v>
      </c>
      <c r="AB76" s="203">
        <v>0</v>
      </c>
      <c r="AC76" s="203">
        <v>0.37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16.82</v>
      </c>
      <c r="AJ76" s="203">
        <v>0</v>
      </c>
      <c r="AK76" s="203">
        <v>3.9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2.13</v>
      </c>
      <c r="E77" s="203">
        <v>0</v>
      </c>
      <c r="F77" s="203">
        <v>17.649999999999999</v>
      </c>
      <c r="G77" s="203">
        <v>0</v>
      </c>
      <c r="H77" s="203">
        <v>0</v>
      </c>
      <c r="I77" s="203">
        <v>15.59</v>
      </c>
      <c r="J77" s="203">
        <v>0.56000000000000005</v>
      </c>
      <c r="K77" s="203">
        <v>1.68</v>
      </c>
      <c r="L77" s="203">
        <v>0</v>
      </c>
      <c r="M77" s="203">
        <v>0</v>
      </c>
      <c r="N77" s="203">
        <v>0.99</v>
      </c>
      <c r="O77" s="203">
        <v>1.64</v>
      </c>
      <c r="P77" s="203">
        <v>1.76</v>
      </c>
      <c r="Q77" s="203">
        <v>0.18</v>
      </c>
      <c r="R77" s="203">
        <v>0.35</v>
      </c>
      <c r="S77" s="203">
        <v>0.22</v>
      </c>
      <c r="T77" s="203">
        <v>0</v>
      </c>
      <c r="U77" s="203">
        <v>7.86</v>
      </c>
      <c r="V77" s="203">
        <v>0.17</v>
      </c>
      <c r="W77" s="203">
        <v>0.28999999999999998</v>
      </c>
      <c r="X77" s="203">
        <v>1.22</v>
      </c>
      <c r="Y77" s="203">
        <v>0</v>
      </c>
      <c r="Z77" s="203">
        <v>2.04</v>
      </c>
      <c r="AA77" s="203">
        <v>0.69</v>
      </c>
      <c r="AB77" s="203">
        <v>0</v>
      </c>
      <c r="AC77" s="203">
        <v>0.37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16.82</v>
      </c>
      <c r="AJ77" s="203">
        <v>0</v>
      </c>
      <c r="AK77" s="203">
        <v>3.9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2.13</v>
      </c>
      <c r="E78" s="203">
        <v>0</v>
      </c>
      <c r="F78" s="203">
        <v>17.649999999999999</v>
      </c>
      <c r="G78" s="203">
        <v>0</v>
      </c>
      <c r="H78" s="203">
        <v>0</v>
      </c>
      <c r="I78" s="203">
        <v>15.59</v>
      </c>
      <c r="J78" s="203">
        <v>0.56000000000000005</v>
      </c>
      <c r="K78" s="203">
        <v>1.68</v>
      </c>
      <c r="L78" s="203">
        <v>0</v>
      </c>
      <c r="M78" s="203">
        <v>0</v>
      </c>
      <c r="N78" s="203">
        <v>0.99</v>
      </c>
      <c r="O78" s="203">
        <v>1.64</v>
      </c>
      <c r="P78" s="203">
        <v>1.76</v>
      </c>
      <c r="Q78" s="203">
        <v>0.18</v>
      </c>
      <c r="R78" s="203">
        <v>0.35</v>
      </c>
      <c r="S78" s="203">
        <v>0.22</v>
      </c>
      <c r="T78" s="203">
        <v>0</v>
      </c>
      <c r="U78" s="203">
        <v>7.86</v>
      </c>
      <c r="V78" s="203">
        <v>0.17</v>
      </c>
      <c r="W78" s="203">
        <v>0.28999999999999998</v>
      </c>
      <c r="X78" s="203">
        <v>1.22</v>
      </c>
      <c r="Y78" s="203">
        <v>0</v>
      </c>
      <c r="Z78" s="203">
        <v>2.04</v>
      </c>
      <c r="AA78" s="203">
        <v>0.69</v>
      </c>
      <c r="AB78" s="203">
        <v>0</v>
      </c>
      <c r="AC78" s="203">
        <v>0.37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16.82</v>
      </c>
      <c r="AJ78" s="203">
        <v>0</v>
      </c>
      <c r="AK78" s="203">
        <v>3.9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2.13</v>
      </c>
      <c r="E79" s="203">
        <v>0</v>
      </c>
      <c r="F79" s="203">
        <v>17.649999999999999</v>
      </c>
      <c r="G79" s="203">
        <v>0</v>
      </c>
      <c r="H79" s="203">
        <v>0</v>
      </c>
      <c r="I79" s="203">
        <v>15.59</v>
      </c>
      <c r="J79" s="203">
        <v>0.56000000000000005</v>
      </c>
      <c r="K79" s="203">
        <v>1.68</v>
      </c>
      <c r="L79" s="203">
        <v>0</v>
      </c>
      <c r="M79" s="203">
        <v>0</v>
      </c>
      <c r="N79" s="203">
        <v>0.99</v>
      </c>
      <c r="O79" s="203">
        <v>1.64</v>
      </c>
      <c r="P79" s="203">
        <v>1.76</v>
      </c>
      <c r="Q79" s="203">
        <v>0.18</v>
      </c>
      <c r="R79" s="203">
        <v>0.35</v>
      </c>
      <c r="S79" s="203">
        <v>0.22</v>
      </c>
      <c r="T79" s="203">
        <v>0</v>
      </c>
      <c r="U79" s="203">
        <v>7.86</v>
      </c>
      <c r="V79" s="203">
        <v>0.17</v>
      </c>
      <c r="W79" s="203">
        <v>0.28999999999999998</v>
      </c>
      <c r="X79" s="203">
        <v>1.22</v>
      </c>
      <c r="Y79" s="203">
        <v>0</v>
      </c>
      <c r="Z79" s="203">
        <v>5.36</v>
      </c>
      <c r="AA79" s="203">
        <v>0.69</v>
      </c>
      <c r="AB79" s="203">
        <v>0</v>
      </c>
      <c r="AC79" s="203">
        <v>4.2699999999999996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26.68</v>
      </c>
      <c r="AJ79" s="203">
        <v>0</v>
      </c>
      <c r="AK79" s="203">
        <v>3.9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2.13</v>
      </c>
      <c r="E80" s="203">
        <v>0</v>
      </c>
      <c r="F80" s="203">
        <v>17.649999999999999</v>
      </c>
      <c r="G80" s="203">
        <v>0</v>
      </c>
      <c r="H80" s="203">
        <v>0</v>
      </c>
      <c r="I80" s="203">
        <v>15.59</v>
      </c>
      <c r="J80" s="203">
        <v>0.56000000000000005</v>
      </c>
      <c r="K80" s="203">
        <v>1.68</v>
      </c>
      <c r="L80" s="203">
        <v>0</v>
      </c>
      <c r="M80" s="203">
        <v>0</v>
      </c>
      <c r="N80" s="203">
        <v>0.99</v>
      </c>
      <c r="O80" s="203">
        <v>1.64</v>
      </c>
      <c r="P80" s="203">
        <v>1.76</v>
      </c>
      <c r="Q80" s="203">
        <v>0.18</v>
      </c>
      <c r="R80" s="203">
        <v>0.35</v>
      </c>
      <c r="S80" s="203">
        <v>0.22</v>
      </c>
      <c r="T80" s="203">
        <v>0</v>
      </c>
      <c r="U80" s="203">
        <v>7.86</v>
      </c>
      <c r="V80" s="203">
        <v>0.17</v>
      </c>
      <c r="W80" s="203">
        <v>0.28999999999999998</v>
      </c>
      <c r="X80" s="203">
        <v>1.22</v>
      </c>
      <c r="Y80" s="203">
        <v>0</v>
      </c>
      <c r="Z80" s="203">
        <v>5.36</v>
      </c>
      <c r="AA80" s="203">
        <v>0.69</v>
      </c>
      <c r="AB80" s="203">
        <v>0</v>
      </c>
      <c r="AC80" s="203">
        <v>4.2699999999999996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25.52</v>
      </c>
      <c r="AJ80" s="203">
        <v>0</v>
      </c>
      <c r="AK80" s="203">
        <v>3.9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2.13</v>
      </c>
      <c r="E81" s="203">
        <v>0</v>
      </c>
      <c r="F81" s="203">
        <v>17.649999999999999</v>
      </c>
      <c r="G81" s="203">
        <v>0</v>
      </c>
      <c r="H81" s="203">
        <v>0</v>
      </c>
      <c r="I81" s="203">
        <v>15.59</v>
      </c>
      <c r="J81" s="203">
        <v>0.56000000000000005</v>
      </c>
      <c r="K81" s="203">
        <v>1.68</v>
      </c>
      <c r="L81" s="203">
        <v>0</v>
      </c>
      <c r="M81" s="203">
        <v>0</v>
      </c>
      <c r="N81" s="203">
        <v>0.99</v>
      </c>
      <c r="O81" s="203">
        <v>1.64</v>
      </c>
      <c r="P81" s="203">
        <v>1.76</v>
      </c>
      <c r="Q81" s="203">
        <v>0.18</v>
      </c>
      <c r="R81" s="203">
        <v>0.35</v>
      </c>
      <c r="S81" s="203">
        <v>0.22</v>
      </c>
      <c r="T81" s="203">
        <v>0</v>
      </c>
      <c r="U81" s="203">
        <v>7.93</v>
      </c>
      <c r="V81" s="203">
        <v>0.17</v>
      </c>
      <c r="W81" s="203">
        <v>0.28999999999999998</v>
      </c>
      <c r="X81" s="203">
        <v>1.22</v>
      </c>
      <c r="Y81" s="203">
        <v>0</v>
      </c>
      <c r="Z81" s="203">
        <v>2.04</v>
      </c>
      <c r="AA81" s="203">
        <v>0.69</v>
      </c>
      <c r="AB81" s="203">
        <v>0</v>
      </c>
      <c r="AC81" s="203">
        <v>13.38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28.18</v>
      </c>
      <c r="AJ81" s="203">
        <v>0</v>
      </c>
      <c r="AK81" s="203">
        <v>3.9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2.13</v>
      </c>
      <c r="E82" s="203">
        <v>0</v>
      </c>
      <c r="F82" s="203">
        <v>17.649999999999999</v>
      </c>
      <c r="G82" s="203">
        <v>0</v>
      </c>
      <c r="H82" s="203">
        <v>0</v>
      </c>
      <c r="I82" s="203">
        <v>15.59</v>
      </c>
      <c r="J82" s="203">
        <v>0.56000000000000005</v>
      </c>
      <c r="K82" s="203">
        <v>1.68</v>
      </c>
      <c r="L82" s="203">
        <v>0</v>
      </c>
      <c r="M82" s="203">
        <v>0</v>
      </c>
      <c r="N82" s="203">
        <v>0.99</v>
      </c>
      <c r="O82" s="203">
        <v>1.64</v>
      </c>
      <c r="P82" s="203">
        <v>1.76</v>
      </c>
      <c r="Q82" s="203">
        <v>0.18</v>
      </c>
      <c r="R82" s="203">
        <v>0.35</v>
      </c>
      <c r="S82" s="203">
        <v>0.22</v>
      </c>
      <c r="T82" s="203">
        <v>0</v>
      </c>
      <c r="U82" s="203">
        <v>7.93</v>
      </c>
      <c r="V82" s="203">
        <v>0.17</v>
      </c>
      <c r="W82" s="203">
        <v>0.28999999999999998</v>
      </c>
      <c r="X82" s="203">
        <v>1.22</v>
      </c>
      <c r="Y82" s="203">
        <v>0</v>
      </c>
      <c r="Z82" s="203">
        <v>2.04</v>
      </c>
      <c r="AA82" s="203">
        <v>0.69</v>
      </c>
      <c r="AB82" s="203">
        <v>0</v>
      </c>
      <c r="AC82" s="203">
        <v>13.38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28.18</v>
      </c>
      <c r="AJ82" s="203">
        <v>0</v>
      </c>
      <c r="AK82" s="203">
        <v>3.9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2.13</v>
      </c>
      <c r="E83" s="203">
        <v>0</v>
      </c>
      <c r="F83" s="203">
        <v>17.649999999999999</v>
      </c>
      <c r="G83" s="203">
        <v>0</v>
      </c>
      <c r="H83" s="203">
        <v>0</v>
      </c>
      <c r="I83" s="203">
        <v>15.59</v>
      </c>
      <c r="J83" s="203">
        <v>0.56000000000000005</v>
      </c>
      <c r="K83" s="203">
        <v>1.68</v>
      </c>
      <c r="L83" s="203">
        <v>0</v>
      </c>
      <c r="M83" s="203">
        <v>0</v>
      </c>
      <c r="N83" s="203">
        <v>0.99</v>
      </c>
      <c r="O83" s="203">
        <v>1.64</v>
      </c>
      <c r="P83" s="203">
        <v>1.76</v>
      </c>
      <c r="Q83" s="203">
        <v>0.18</v>
      </c>
      <c r="R83" s="203">
        <v>0.35</v>
      </c>
      <c r="S83" s="203">
        <v>0.22</v>
      </c>
      <c r="T83" s="203">
        <v>0</v>
      </c>
      <c r="U83" s="203">
        <v>7.93</v>
      </c>
      <c r="V83" s="203">
        <v>0.17</v>
      </c>
      <c r="W83" s="203">
        <v>0.28999999999999998</v>
      </c>
      <c r="X83" s="203">
        <v>1.22</v>
      </c>
      <c r="Y83" s="203">
        <v>0</v>
      </c>
      <c r="Z83" s="203">
        <v>2.04</v>
      </c>
      <c r="AA83" s="203">
        <v>0.69</v>
      </c>
      <c r="AB83" s="203">
        <v>0</v>
      </c>
      <c r="AC83" s="203">
        <v>13.21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28.18</v>
      </c>
      <c r="AJ83" s="203">
        <v>0</v>
      </c>
      <c r="AK83" s="203">
        <v>3.12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2.13</v>
      </c>
      <c r="E84" s="203">
        <v>0</v>
      </c>
      <c r="F84" s="203">
        <v>17.649999999999999</v>
      </c>
      <c r="G84" s="203">
        <v>0</v>
      </c>
      <c r="H84" s="203">
        <v>0</v>
      </c>
      <c r="I84" s="203">
        <v>15.59</v>
      </c>
      <c r="J84" s="203">
        <v>0.56000000000000005</v>
      </c>
      <c r="K84" s="203">
        <v>1.68</v>
      </c>
      <c r="L84" s="203">
        <v>0</v>
      </c>
      <c r="M84" s="203">
        <v>0</v>
      </c>
      <c r="N84" s="203">
        <v>0.99</v>
      </c>
      <c r="O84" s="203">
        <v>1.64</v>
      </c>
      <c r="P84" s="203">
        <v>1.76</v>
      </c>
      <c r="Q84" s="203">
        <v>0.18</v>
      </c>
      <c r="R84" s="203">
        <v>0.35</v>
      </c>
      <c r="S84" s="203">
        <v>0.22</v>
      </c>
      <c r="T84" s="203">
        <v>0</v>
      </c>
      <c r="U84" s="203">
        <v>7.93</v>
      </c>
      <c r="V84" s="203">
        <v>0.17</v>
      </c>
      <c r="W84" s="203">
        <v>0.28999999999999998</v>
      </c>
      <c r="X84" s="203">
        <v>1.22</v>
      </c>
      <c r="Y84" s="203">
        <v>0</v>
      </c>
      <c r="Z84" s="203">
        <v>2.04</v>
      </c>
      <c r="AA84" s="203">
        <v>0.69</v>
      </c>
      <c r="AB84" s="203">
        <v>0</v>
      </c>
      <c r="AC84" s="203">
        <v>13.21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28.18</v>
      </c>
      <c r="AJ84" s="203">
        <v>0</v>
      </c>
      <c r="AK84" s="203">
        <v>3.12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2.13</v>
      </c>
      <c r="E85" s="203">
        <v>0</v>
      </c>
      <c r="F85" s="203">
        <v>17.649999999999999</v>
      </c>
      <c r="G85" s="203">
        <v>0</v>
      </c>
      <c r="H85" s="203">
        <v>0</v>
      </c>
      <c r="I85" s="203">
        <v>15.59</v>
      </c>
      <c r="J85" s="203">
        <v>0.56000000000000005</v>
      </c>
      <c r="K85" s="203">
        <v>1.68</v>
      </c>
      <c r="L85" s="203">
        <v>0</v>
      </c>
      <c r="M85" s="203">
        <v>0</v>
      </c>
      <c r="N85" s="203">
        <v>0.99</v>
      </c>
      <c r="O85" s="203">
        <v>1.64</v>
      </c>
      <c r="P85" s="203">
        <v>1.76</v>
      </c>
      <c r="Q85" s="203">
        <v>0.18</v>
      </c>
      <c r="R85" s="203">
        <v>0.35</v>
      </c>
      <c r="S85" s="203">
        <v>0.22</v>
      </c>
      <c r="T85" s="203">
        <v>0</v>
      </c>
      <c r="U85" s="203">
        <v>7.93</v>
      </c>
      <c r="V85" s="203">
        <v>0.17</v>
      </c>
      <c r="W85" s="203">
        <v>0.28999999999999998</v>
      </c>
      <c r="X85" s="203">
        <v>1.22</v>
      </c>
      <c r="Y85" s="203">
        <v>0</v>
      </c>
      <c r="Z85" s="203">
        <v>2.04</v>
      </c>
      <c r="AA85" s="203">
        <v>0.69</v>
      </c>
      <c r="AB85" s="203">
        <v>0</v>
      </c>
      <c r="AC85" s="203">
        <v>13.21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29.32</v>
      </c>
      <c r="AJ85" s="203">
        <v>0</v>
      </c>
      <c r="AK85" s="203">
        <v>3.12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2.13</v>
      </c>
      <c r="E86" s="203">
        <v>0</v>
      </c>
      <c r="F86" s="203">
        <v>17.649999999999999</v>
      </c>
      <c r="G86" s="203">
        <v>0</v>
      </c>
      <c r="H86" s="203">
        <v>0</v>
      </c>
      <c r="I86" s="203">
        <v>15.59</v>
      </c>
      <c r="J86" s="203">
        <v>0.56000000000000005</v>
      </c>
      <c r="K86" s="203">
        <v>1.68</v>
      </c>
      <c r="L86" s="203">
        <v>0</v>
      </c>
      <c r="M86" s="203">
        <v>0</v>
      </c>
      <c r="N86" s="203">
        <v>0.99</v>
      </c>
      <c r="O86" s="203">
        <v>1.64</v>
      </c>
      <c r="P86" s="203">
        <v>1.76</v>
      </c>
      <c r="Q86" s="203">
        <v>0.18</v>
      </c>
      <c r="R86" s="203">
        <v>0.35</v>
      </c>
      <c r="S86" s="203">
        <v>0.22</v>
      </c>
      <c r="T86" s="203">
        <v>0</v>
      </c>
      <c r="U86" s="203">
        <v>7.93</v>
      </c>
      <c r="V86" s="203">
        <v>0.17</v>
      </c>
      <c r="W86" s="203">
        <v>0.28999999999999998</v>
      </c>
      <c r="X86" s="203">
        <v>1.22</v>
      </c>
      <c r="Y86" s="203">
        <v>0</v>
      </c>
      <c r="Z86" s="203">
        <v>2.04</v>
      </c>
      <c r="AA86" s="203">
        <v>0.69</v>
      </c>
      <c r="AB86" s="203">
        <v>0</v>
      </c>
      <c r="AC86" s="203">
        <v>13.21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27.82</v>
      </c>
      <c r="AJ86" s="203">
        <v>0</v>
      </c>
      <c r="AK86" s="203">
        <v>3.12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2.13</v>
      </c>
      <c r="E87" s="203">
        <v>0</v>
      </c>
      <c r="F87" s="203">
        <v>17.649999999999999</v>
      </c>
      <c r="G87" s="203">
        <v>0</v>
      </c>
      <c r="H87" s="203">
        <v>0</v>
      </c>
      <c r="I87" s="203">
        <v>15.59</v>
      </c>
      <c r="J87" s="203">
        <v>0.56000000000000005</v>
      </c>
      <c r="K87" s="203">
        <v>1.68</v>
      </c>
      <c r="L87" s="203">
        <v>0</v>
      </c>
      <c r="M87" s="203">
        <v>0</v>
      </c>
      <c r="N87" s="203">
        <v>0.99</v>
      </c>
      <c r="O87" s="203">
        <v>1.64</v>
      </c>
      <c r="P87" s="203">
        <v>1.76</v>
      </c>
      <c r="Q87" s="203">
        <v>0.18</v>
      </c>
      <c r="R87" s="203">
        <v>0.35</v>
      </c>
      <c r="S87" s="203">
        <v>0.22</v>
      </c>
      <c r="T87" s="203">
        <v>0</v>
      </c>
      <c r="U87" s="203">
        <v>7.93</v>
      </c>
      <c r="V87" s="203">
        <v>0.17</v>
      </c>
      <c r="W87" s="203">
        <v>0.28999999999999998</v>
      </c>
      <c r="X87" s="203">
        <v>1.22</v>
      </c>
      <c r="Y87" s="203">
        <v>0</v>
      </c>
      <c r="Z87" s="203">
        <v>2.04</v>
      </c>
      <c r="AA87" s="203">
        <v>0.69</v>
      </c>
      <c r="AB87" s="203">
        <v>0</v>
      </c>
      <c r="AC87" s="203">
        <v>13.21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27.82</v>
      </c>
      <c r="AJ87" s="203">
        <v>0</v>
      </c>
      <c r="AK87" s="203">
        <v>3.12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2.13</v>
      </c>
      <c r="E88" s="203">
        <v>0</v>
      </c>
      <c r="F88" s="203">
        <v>17.649999999999999</v>
      </c>
      <c r="G88" s="203">
        <v>0</v>
      </c>
      <c r="H88" s="203">
        <v>0</v>
      </c>
      <c r="I88" s="203">
        <v>15.59</v>
      </c>
      <c r="J88" s="203">
        <v>0.56000000000000005</v>
      </c>
      <c r="K88" s="203">
        <v>1.68</v>
      </c>
      <c r="L88" s="203">
        <v>0</v>
      </c>
      <c r="M88" s="203">
        <v>0</v>
      </c>
      <c r="N88" s="203">
        <v>0.99</v>
      </c>
      <c r="O88" s="203">
        <v>1.64</v>
      </c>
      <c r="P88" s="203">
        <v>1.76</v>
      </c>
      <c r="Q88" s="203">
        <v>0.18</v>
      </c>
      <c r="R88" s="203">
        <v>0.35</v>
      </c>
      <c r="S88" s="203">
        <v>0.22</v>
      </c>
      <c r="T88" s="203">
        <v>0</v>
      </c>
      <c r="U88" s="203">
        <v>7.93</v>
      </c>
      <c r="V88" s="203">
        <v>0.17</v>
      </c>
      <c r="W88" s="203">
        <v>0.28999999999999998</v>
      </c>
      <c r="X88" s="203">
        <v>1.22</v>
      </c>
      <c r="Y88" s="203">
        <v>0</v>
      </c>
      <c r="Z88" s="203">
        <v>2.04</v>
      </c>
      <c r="AA88" s="203">
        <v>0.69</v>
      </c>
      <c r="AB88" s="203">
        <v>0</v>
      </c>
      <c r="AC88" s="203">
        <v>13.21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27.82</v>
      </c>
      <c r="AJ88" s="203">
        <v>0</v>
      </c>
      <c r="AK88" s="203">
        <v>3.12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2.13</v>
      </c>
      <c r="E89" s="203">
        <v>0</v>
      </c>
      <c r="F89" s="203">
        <v>17.649999999999999</v>
      </c>
      <c r="G89" s="203">
        <v>0</v>
      </c>
      <c r="H89" s="203">
        <v>0</v>
      </c>
      <c r="I89" s="203">
        <v>15.59</v>
      </c>
      <c r="J89" s="203">
        <v>0.56000000000000005</v>
      </c>
      <c r="K89" s="203">
        <v>1.68</v>
      </c>
      <c r="L89" s="203">
        <v>0</v>
      </c>
      <c r="M89" s="203">
        <v>0</v>
      </c>
      <c r="N89" s="203">
        <v>0.99</v>
      </c>
      <c r="O89" s="203">
        <v>1.64</v>
      </c>
      <c r="P89" s="203">
        <v>1.76</v>
      </c>
      <c r="Q89" s="203">
        <v>0.18</v>
      </c>
      <c r="R89" s="203">
        <v>0.35</v>
      </c>
      <c r="S89" s="203">
        <v>0.22</v>
      </c>
      <c r="T89" s="203">
        <v>0</v>
      </c>
      <c r="U89" s="203">
        <v>7.93</v>
      </c>
      <c r="V89" s="203">
        <v>0.17</v>
      </c>
      <c r="W89" s="203">
        <v>0.28999999999999998</v>
      </c>
      <c r="X89" s="203">
        <v>1.22</v>
      </c>
      <c r="Y89" s="203">
        <v>0</v>
      </c>
      <c r="Z89" s="203">
        <v>2.04</v>
      </c>
      <c r="AA89" s="203">
        <v>0.69</v>
      </c>
      <c r="AB89" s="203">
        <v>0</v>
      </c>
      <c r="AC89" s="203">
        <v>13.21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27.82</v>
      </c>
      <c r="AJ89" s="203">
        <v>0</v>
      </c>
      <c r="AK89" s="203">
        <v>3.12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2.13</v>
      </c>
      <c r="E90" s="203">
        <v>0</v>
      </c>
      <c r="F90" s="203">
        <v>17.649999999999999</v>
      </c>
      <c r="G90" s="203">
        <v>0</v>
      </c>
      <c r="H90" s="203">
        <v>0</v>
      </c>
      <c r="I90" s="203">
        <v>15.59</v>
      </c>
      <c r="J90" s="203">
        <v>0.56000000000000005</v>
      </c>
      <c r="K90" s="203">
        <v>1.68</v>
      </c>
      <c r="L90" s="203">
        <v>1.05</v>
      </c>
      <c r="M90" s="203">
        <v>0</v>
      </c>
      <c r="N90" s="203">
        <v>0.99</v>
      </c>
      <c r="O90" s="203">
        <v>1.64</v>
      </c>
      <c r="P90" s="203">
        <v>1.76</v>
      </c>
      <c r="Q90" s="203">
        <v>0.18</v>
      </c>
      <c r="R90" s="203">
        <v>0.35</v>
      </c>
      <c r="S90" s="203">
        <v>0.22</v>
      </c>
      <c r="T90" s="203">
        <v>0</v>
      </c>
      <c r="U90" s="203">
        <v>7.93</v>
      </c>
      <c r="V90" s="203">
        <v>0.17</v>
      </c>
      <c r="W90" s="203">
        <v>0.28999999999999998</v>
      </c>
      <c r="X90" s="203">
        <v>1.22</v>
      </c>
      <c r="Y90" s="203">
        <v>0</v>
      </c>
      <c r="Z90" s="203">
        <v>2.04</v>
      </c>
      <c r="AA90" s="203">
        <v>0.69</v>
      </c>
      <c r="AB90" s="203">
        <v>0</v>
      </c>
      <c r="AC90" s="203">
        <v>13.21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27.82</v>
      </c>
      <c r="AJ90" s="203">
        <v>0</v>
      </c>
      <c r="AK90" s="203">
        <v>3.12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2.13</v>
      </c>
      <c r="E91" s="203">
        <v>0</v>
      </c>
      <c r="F91" s="203">
        <v>17.649999999999999</v>
      </c>
      <c r="G91" s="203">
        <v>0</v>
      </c>
      <c r="H91" s="203">
        <v>0</v>
      </c>
      <c r="I91" s="203">
        <v>15.59</v>
      </c>
      <c r="J91" s="203">
        <v>0.56000000000000005</v>
      </c>
      <c r="K91" s="203">
        <v>1.68</v>
      </c>
      <c r="L91" s="203">
        <v>1.84</v>
      </c>
      <c r="M91" s="203">
        <v>0</v>
      </c>
      <c r="N91" s="203">
        <v>0.99</v>
      </c>
      <c r="O91" s="203">
        <v>1.64</v>
      </c>
      <c r="P91" s="203">
        <v>1.76</v>
      </c>
      <c r="Q91" s="203">
        <v>0.18</v>
      </c>
      <c r="R91" s="203">
        <v>0.35</v>
      </c>
      <c r="S91" s="203">
        <v>0.22</v>
      </c>
      <c r="T91" s="203">
        <v>0</v>
      </c>
      <c r="U91" s="203">
        <v>7.93</v>
      </c>
      <c r="V91" s="203">
        <v>0.17</v>
      </c>
      <c r="W91" s="203">
        <v>0.28999999999999998</v>
      </c>
      <c r="X91" s="203">
        <v>1.22</v>
      </c>
      <c r="Y91" s="203">
        <v>0</v>
      </c>
      <c r="Z91" s="203">
        <v>2.04</v>
      </c>
      <c r="AA91" s="203">
        <v>0.69</v>
      </c>
      <c r="AB91" s="203">
        <v>0</v>
      </c>
      <c r="AC91" s="203">
        <v>13.21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29.06</v>
      </c>
      <c r="AJ91" s="203">
        <v>0</v>
      </c>
      <c r="AK91" s="203">
        <v>3.12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2.13</v>
      </c>
      <c r="E92" s="203">
        <v>0</v>
      </c>
      <c r="F92" s="203">
        <v>17.649999999999999</v>
      </c>
      <c r="G92" s="203">
        <v>0</v>
      </c>
      <c r="H92" s="203">
        <v>0</v>
      </c>
      <c r="I92" s="203">
        <v>15.59</v>
      </c>
      <c r="J92" s="203">
        <v>0.56000000000000005</v>
      </c>
      <c r="K92" s="203">
        <v>1.68</v>
      </c>
      <c r="L92" s="203">
        <v>2.12</v>
      </c>
      <c r="M92" s="203">
        <v>0</v>
      </c>
      <c r="N92" s="203">
        <v>0.99</v>
      </c>
      <c r="O92" s="203">
        <v>1.64</v>
      </c>
      <c r="P92" s="203">
        <v>1.76</v>
      </c>
      <c r="Q92" s="203">
        <v>0.18</v>
      </c>
      <c r="R92" s="203">
        <v>0.35</v>
      </c>
      <c r="S92" s="203">
        <v>0.22</v>
      </c>
      <c r="T92" s="203">
        <v>0</v>
      </c>
      <c r="U92" s="203">
        <v>7.93</v>
      </c>
      <c r="V92" s="203">
        <v>0.17</v>
      </c>
      <c r="W92" s="203">
        <v>0.28999999999999998</v>
      </c>
      <c r="X92" s="203">
        <v>1.22</v>
      </c>
      <c r="Y92" s="203">
        <v>0</v>
      </c>
      <c r="Z92" s="203">
        <v>2.04</v>
      </c>
      <c r="AA92" s="203">
        <v>0.69</v>
      </c>
      <c r="AB92" s="203">
        <v>0</v>
      </c>
      <c r="AC92" s="203">
        <v>13.05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27.82</v>
      </c>
      <c r="AJ92" s="203">
        <v>0</v>
      </c>
      <c r="AK92" s="203">
        <v>3.12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2.13</v>
      </c>
      <c r="E93" s="203">
        <v>0</v>
      </c>
      <c r="F93" s="203">
        <v>17.649999999999999</v>
      </c>
      <c r="G93" s="203">
        <v>0</v>
      </c>
      <c r="H93" s="203">
        <v>0</v>
      </c>
      <c r="I93" s="203">
        <v>15.59</v>
      </c>
      <c r="J93" s="203">
        <v>0.56000000000000005</v>
      </c>
      <c r="K93" s="203">
        <v>1.68</v>
      </c>
      <c r="L93" s="203">
        <v>2.12</v>
      </c>
      <c r="M93" s="203">
        <v>0</v>
      </c>
      <c r="N93" s="203">
        <v>0.99</v>
      </c>
      <c r="O93" s="203">
        <v>1.64</v>
      </c>
      <c r="P93" s="203">
        <v>1.76</v>
      </c>
      <c r="Q93" s="203">
        <v>0.18</v>
      </c>
      <c r="R93" s="203">
        <v>0.35</v>
      </c>
      <c r="S93" s="203">
        <v>0.22</v>
      </c>
      <c r="T93" s="203">
        <v>0</v>
      </c>
      <c r="U93" s="203">
        <v>7.93</v>
      </c>
      <c r="V93" s="203">
        <v>0.17</v>
      </c>
      <c r="W93" s="203">
        <v>0.28999999999999998</v>
      </c>
      <c r="X93" s="203">
        <v>1.22</v>
      </c>
      <c r="Y93" s="203">
        <v>0</v>
      </c>
      <c r="Z93" s="203">
        <v>2.04</v>
      </c>
      <c r="AA93" s="203">
        <v>0.69</v>
      </c>
      <c r="AB93" s="203">
        <v>0</v>
      </c>
      <c r="AC93" s="203">
        <v>13.05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27.82</v>
      </c>
      <c r="AJ93" s="203">
        <v>0</v>
      </c>
      <c r="AK93" s="203">
        <v>3.12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1.07</v>
      </c>
      <c r="E94" s="203">
        <v>0</v>
      </c>
      <c r="F94" s="203">
        <v>17.649999999999999</v>
      </c>
      <c r="G94" s="203">
        <v>0</v>
      </c>
      <c r="H94" s="203">
        <v>0</v>
      </c>
      <c r="I94" s="203">
        <v>15.59</v>
      </c>
      <c r="J94" s="203">
        <v>0.56000000000000005</v>
      </c>
      <c r="K94" s="203">
        <v>1.68</v>
      </c>
      <c r="L94" s="203">
        <v>2.12</v>
      </c>
      <c r="M94" s="203">
        <v>0</v>
      </c>
      <c r="N94" s="203">
        <v>0.99</v>
      </c>
      <c r="O94" s="203">
        <v>1.64</v>
      </c>
      <c r="P94" s="203">
        <v>1.76</v>
      </c>
      <c r="Q94" s="203">
        <v>0.18</v>
      </c>
      <c r="R94" s="203">
        <v>0.35</v>
      </c>
      <c r="S94" s="203">
        <v>0.22</v>
      </c>
      <c r="T94" s="203">
        <v>0</v>
      </c>
      <c r="U94" s="203">
        <v>7.93</v>
      </c>
      <c r="V94" s="203">
        <v>0.17</v>
      </c>
      <c r="W94" s="203">
        <v>0.28999999999999998</v>
      </c>
      <c r="X94" s="203">
        <v>1.22</v>
      </c>
      <c r="Y94" s="203">
        <v>0</v>
      </c>
      <c r="Z94" s="203">
        <v>2.04</v>
      </c>
      <c r="AA94" s="203">
        <v>0.69</v>
      </c>
      <c r="AB94" s="203">
        <v>0</v>
      </c>
      <c r="AC94" s="203">
        <v>13.05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27.82</v>
      </c>
      <c r="AJ94" s="203">
        <v>0</v>
      </c>
      <c r="AK94" s="203">
        <v>3.12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0.53</v>
      </c>
      <c r="E95" s="203">
        <v>0</v>
      </c>
      <c r="F95" s="203">
        <v>17.649999999999999</v>
      </c>
      <c r="G95" s="203">
        <v>0</v>
      </c>
      <c r="H95" s="203">
        <v>0</v>
      </c>
      <c r="I95" s="203">
        <v>15.59</v>
      </c>
      <c r="J95" s="203">
        <v>0.56000000000000005</v>
      </c>
      <c r="K95" s="203">
        <v>1.68</v>
      </c>
      <c r="L95" s="203">
        <v>2.12</v>
      </c>
      <c r="M95" s="203">
        <v>0</v>
      </c>
      <c r="N95" s="203">
        <v>0.99</v>
      </c>
      <c r="O95" s="203">
        <v>1.64</v>
      </c>
      <c r="P95" s="203">
        <v>1.76</v>
      </c>
      <c r="Q95" s="203">
        <v>0.18</v>
      </c>
      <c r="R95" s="203">
        <v>0.35</v>
      </c>
      <c r="S95" s="203">
        <v>0.22</v>
      </c>
      <c r="T95" s="203">
        <v>0</v>
      </c>
      <c r="U95" s="203">
        <v>7.93</v>
      </c>
      <c r="V95" s="203">
        <v>0.17</v>
      </c>
      <c r="W95" s="203">
        <v>0.28999999999999998</v>
      </c>
      <c r="X95" s="203">
        <v>1.22</v>
      </c>
      <c r="Y95" s="203">
        <v>0</v>
      </c>
      <c r="Z95" s="203">
        <v>2.04</v>
      </c>
      <c r="AA95" s="203">
        <v>0.69</v>
      </c>
      <c r="AB95" s="203">
        <v>0</v>
      </c>
      <c r="AC95" s="203">
        <v>13.05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27.82</v>
      </c>
      <c r="AJ95" s="203">
        <v>0</v>
      </c>
      <c r="AK95" s="203">
        <v>3.12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17.649999999999999</v>
      </c>
      <c r="G96" s="203">
        <v>0</v>
      </c>
      <c r="H96" s="203">
        <v>0</v>
      </c>
      <c r="I96" s="203">
        <v>15.59</v>
      </c>
      <c r="J96" s="203">
        <v>0.56000000000000005</v>
      </c>
      <c r="K96" s="203">
        <v>1.68</v>
      </c>
      <c r="L96" s="203">
        <v>2.12</v>
      </c>
      <c r="M96" s="203">
        <v>0</v>
      </c>
      <c r="N96" s="203">
        <v>0.99</v>
      </c>
      <c r="O96" s="203">
        <v>1.64</v>
      </c>
      <c r="P96" s="203">
        <v>1.76</v>
      </c>
      <c r="Q96" s="203">
        <v>0.18</v>
      </c>
      <c r="R96" s="203">
        <v>0.35</v>
      </c>
      <c r="S96" s="203">
        <v>0.22</v>
      </c>
      <c r="T96" s="203">
        <v>0</v>
      </c>
      <c r="U96" s="203">
        <v>7.93</v>
      </c>
      <c r="V96" s="203">
        <v>0.17</v>
      </c>
      <c r="W96" s="203">
        <v>0.28999999999999998</v>
      </c>
      <c r="X96" s="203">
        <v>1.22</v>
      </c>
      <c r="Y96" s="203">
        <v>0</v>
      </c>
      <c r="Z96" s="203">
        <v>2.04</v>
      </c>
      <c r="AA96" s="203">
        <v>0.69</v>
      </c>
      <c r="AB96" s="203">
        <v>0</v>
      </c>
      <c r="AC96" s="203">
        <v>13.05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27.82</v>
      </c>
      <c r="AJ96" s="203">
        <v>0</v>
      </c>
      <c r="AK96" s="203">
        <v>3.12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17.649999999999999</v>
      </c>
      <c r="G97" s="203">
        <v>0</v>
      </c>
      <c r="H97" s="203">
        <v>0</v>
      </c>
      <c r="I97" s="203">
        <v>15.59</v>
      </c>
      <c r="J97" s="203">
        <v>0.56000000000000005</v>
      </c>
      <c r="K97" s="203">
        <v>1.68</v>
      </c>
      <c r="L97" s="203">
        <v>2.12</v>
      </c>
      <c r="M97" s="203">
        <v>0</v>
      </c>
      <c r="N97" s="203">
        <v>0.99</v>
      </c>
      <c r="O97" s="203">
        <v>1.64</v>
      </c>
      <c r="P97" s="203">
        <v>1.76</v>
      </c>
      <c r="Q97" s="203">
        <v>0.18</v>
      </c>
      <c r="R97" s="203">
        <v>0.35</v>
      </c>
      <c r="S97" s="203">
        <v>0.22</v>
      </c>
      <c r="T97" s="203">
        <v>0</v>
      </c>
      <c r="U97" s="203">
        <v>7.93</v>
      </c>
      <c r="V97" s="203">
        <v>0.17</v>
      </c>
      <c r="W97" s="203">
        <v>0.28999999999999998</v>
      </c>
      <c r="X97" s="203">
        <v>1.22</v>
      </c>
      <c r="Y97" s="203">
        <v>0</v>
      </c>
      <c r="Z97" s="203">
        <v>2.04</v>
      </c>
      <c r="AA97" s="203">
        <v>0.69</v>
      </c>
      <c r="AB97" s="203">
        <v>0</v>
      </c>
      <c r="AC97" s="203">
        <v>13.05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29.06</v>
      </c>
      <c r="AJ97" s="203">
        <v>0</v>
      </c>
      <c r="AK97" s="203">
        <v>3.12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17.649999999999999</v>
      </c>
      <c r="G98" s="203">
        <v>0</v>
      </c>
      <c r="H98" s="203">
        <v>0</v>
      </c>
      <c r="I98" s="203">
        <v>15.59</v>
      </c>
      <c r="J98" s="203">
        <v>0.56000000000000005</v>
      </c>
      <c r="K98" s="203">
        <v>1.68</v>
      </c>
      <c r="L98" s="203">
        <v>2.12</v>
      </c>
      <c r="M98" s="203">
        <v>0</v>
      </c>
      <c r="N98" s="203">
        <v>0.99</v>
      </c>
      <c r="O98" s="203">
        <v>1.64</v>
      </c>
      <c r="P98" s="203">
        <v>1.76</v>
      </c>
      <c r="Q98" s="203">
        <v>0.18</v>
      </c>
      <c r="R98" s="203">
        <v>0.35</v>
      </c>
      <c r="S98" s="203">
        <v>0.22</v>
      </c>
      <c r="T98" s="203">
        <v>0</v>
      </c>
      <c r="U98" s="203">
        <v>7.93</v>
      </c>
      <c r="V98" s="203">
        <v>0.17</v>
      </c>
      <c r="W98" s="203">
        <v>0.28999999999999998</v>
      </c>
      <c r="X98" s="203">
        <v>1.22</v>
      </c>
      <c r="Y98" s="203">
        <v>0</v>
      </c>
      <c r="Z98" s="203">
        <v>2.04</v>
      </c>
      <c r="AA98" s="203">
        <v>0.69</v>
      </c>
      <c r="AB98" s="203">
        <v>0</v>
      </c>
      <c r="AC98" s="203">
        <v>13.05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27.82</v>
      </c>
      <c r="AJ98" s="203">
        <v>0</v>
      </c>
      <c r="AK98" s="203">
        <v>3.12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5.3785000000000041E-2</v>
      </c>
      <c r="E99">
        <f t="shared" si="0"/>
        <v>0</v>
      </c>
      <c r="F99">
        <f t="shared" si="0"/>
        <v>0.32843500000000014</v>
      </c>
      <c r="G99">
        <f t="shared" si="0"/>
        <v>9.5349999999999796E-2</v>
      </c>
      <c r="H99">
        <f t="shared" si="0"/>
        <v>0</v>
      </c>
      <c r="I99">
        <f t="shared" si="0"/>
        <v>0.39771999999999968</v>
      </c>
      <c r="J99">
        <f t="shared" si="0"/>
        <v>1.3440000000000016E-2</v>
      </c>
      <c r="K99">
        <f t="shared" si="0"/>
        <v>0.18663749999999948</v>
      </c>
      <c r="L99">
        <f t="shared" si="0"/>
        <v>0.41785499999999953</v>
      </c>
      <c r="M99">
        <f t="shared" si="0"/>
        <v>0</v>
      </c>
      <c r="N99">
        <f t="shared" si="0"/>
        <v>2.3759999999999969E-2</v>
      </c>
      <c r="O99">
        <f t="shared" si="0"/>
        <v>3.9359999999999951E-2</v>
      </c>
      <c r="P99">
        <f t="shared" si="0"/>
        <v>4.2194999999999989E-2</v>
      </c>
      <c r="Q99">
        <f t="shared" si="0"/>
        <v>1.7880000000000063E-2</v>
      </c>
      <c r="R99">
        <f t="shared" si="0"/>
        <v>3.038499999999994E-2</v>
      </c>
      <c r="S99">
        <f t="shared" si="0"/>
        <v>1.9374999999999989E-2</v>
      </c>
      <c r="T99">
        <f t="shared" si="0"/>
        <v>0</v>
      </c>
      <c r="U99">
        <f t="shared" si="0"/>
        <v>0.1856099999999998</v>
      </c>
      <c r="V99">
        <f t="shared" si="0"/>
        <v>6.7175000000000134E-3</v>
      </c>
      <c r="W99">
        <f t="shared" si="0"/>
        <v>6.9599999999999862E-3</v>
      </c>
      <c r="X99">
        <f t="shared" si="0"/>
        <v>2.927999999999998E-2</v>
      </c>
      <c r="Y99">
        <f t="shared" si="0"/>
        <v>0</v>
      </c>
      <c r="Z99">
        <f t="shared" si="0"/>
        <v>8.0585000000000101E-2</v>
      </c>
      <c r="AA99">
        <f t="shared" si="0"/>
        <v>2.7074999999999981E-2</v>
      </c>
      <c r="AB99">
        <f t="shared" si="0"/>
        <v>0</v>
      </c>
      <c r="AC99">
        <f t="shared" si="0"/>
        <v>0.24274249999999992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0.60564249999999997</v>
      </c>
      <c r="AJ99">
        <f t="shared" si="0"/>
        <v>0</v>
      </c>
      <c r="AK99">
        <f t="shared" si="0"/>
        <v>6.4845000000000069E-2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12.12</v>
      </c>
      <c r="AJ3" s="203">
        <v>0</v>
      </c>
      <c r="AK3" s="203">
        <v>0.33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12.12</v>
      </c>
      <c r="AJ4" s="203">
        <v>0</v>
      </c>
      <c r="AK4" s="203">
        <v>0.33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12.12</v>
      </c>
      <c r="AJ5" s="203">
        <v>0</v>
      </c>
      <c r="AK5" s="203">
        <v>0.33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12.12</v>
      </c>
      <c r="AJ6" s="203">
        <v>0</v>
      </c>
      <c r="AK6" s="203">
        <v>0.33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10.34</v>
      </c>
      <c r="AJ7" s="203">
        <v>0</v>
      </c>
      <c r="AK7" s="203">
        <v>0.33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12.12</v>
      </c>
      <c r="AJ8" s="203">
        <v>0</v>
      </c>
      <c r="AK8" s="203">
        <v>0.33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12.12</v>
      </c>
      <c r="AJ9" s="203">
        <v>0</v>
      </c>
      <c r="AK9" s="203">
        <v>0.33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10.09</v>
      </c>
      <c r="AJ10" s="203">
        <v>0</v>
      </c>
      <c r="AK10" s="203">
        <v>0.33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10.09</v>
      </c>
      <c r="AJ11" s="203">
        <v>0</v>
      </c>
      <c r="AK11" s="203">
        <v>0.24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10.09</v>
      </c>
      <c r="AJ12" s="203">
        <v>0</v>
      </c>
      <c r="AK12" s="203">
        <v>0.24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10.09</v>
      </c>
      <c r="AJ13" s="203">
        <v>0</v>
      </c>
      <c r="AK13" s="203">
        <v>0.24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10.09</v>
      </c>
      <c r="AJ14" s="203">
        <v>0</v>
      </c>
      <c r="AK14" s="203">
        <v>0.24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10.09</v>
      </c>
      <c r="AJ15" s="203">
        <v>0</v>
      </c>
      <c r="AK15" s="203">
        <v>0.24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10.09</v>
      </c>
      <c r="AJ16" s="203">
        <v>0</v>
      </c>
      <c r="AK16" s="203">
        <v>0.24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10.09</v>
      </c>
      <c r="AJ17" s="203">
        <v>0</v>
      </c>
      <c r="AK17" s="203">
        <v>0.24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10.09</v>
      </c>
      <c r="AJ18" s="203">
        <v>0</v>
      </c>
      <c r="AK18" s="203">
        <v>0.24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10.09</v>
      </c>
      <c r="AJ19" s="203">
        <v>0</v>
      </c>
      <c r="AK19" s="203">
        <v>0.24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10.09</v>
      </c>
      <c r="AJ20" s="203">
        <v>0</v>
      </c>
      <c r="AK20" s="203">
        <v>0.24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10.09</v>
      </c>
      <c r="AJ21" s="203">
        <v>0</v>
      </c>
      <c r="AK21" s="203">
        <v>0.24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10.09</v>
      </c>
      <c r="AJ22" s="203">
        <v>0</v>
      </c>
      <c r="AK22" s="203">
        <v>0.24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12.12</v>
      </c>
      <c r="AJ23" s="203">
        <v>0</v>
      </c>
      <c r="AK23" s="203">
        <v>0.24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12.12</v>
      </c>
      <c r="AJ24" s="203">
        <v>0</v>
      </c>
      <c r="AK24" s="203">
        <v>0.24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10.64</v>
      </c>
      <c r="AJ25" s="203">
        <v>0</v>
      </c>
      <c r="AK25" s="203">
        <v>0.24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12.12</v>
      </c>
      <c r="AJ26" s="203">
        <v>0</v>
      </c>
      <c r="AK26" s="203">
        <v>0.24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12.12</v>
      </c>
      <c r="AJ27" s="203">
        <v>0</v>
      </c>
      <c r="AK27" s="203">
        <v>0.24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12.12</v>
      </c>
      <c r="AJ28" s="203">
        <v>0</v>
      </c>
      <c r="AK28" s="203">
        <v>0.24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12.12</v>
      </c>
      <c r="AJ29" s="203">
        <v>0</v>
      </c>
      <c r="AK29" s="203">
        <v>0.24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9.94</v>
      </c>
      <c r="AJ30" s="203">
        <v>0</v>
      </c>
      <c r="AK30" s="203">
        <v>0.24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9.94</v>
      </c>
      <c r="AJ31" s="203">
        <v>0</v>
      </c>
      <c r="AK31" s="203">
        <v>0.24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9.94</v>
      </c>
      <c r="AJ32" s="203">
        <v>0</v>
      </c>
      <c r="AK32" s="203">
        <v>0.24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9.94</v>
      </c>
      <c r="AJ33" s="203">
        <v>0</v>
      </c>
      <c r="AK33" s="203">
        <v>0.24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9.94</v>
      </c>
      <c r="AJ34" s="203">
        <v>0</v>
      </c>
      <c r="AK34" s="203">
        <v>0.24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10.09</v>
      </c>
      <c r="AJ35" s="203">
        <v>0</v>
      </c>
      <c r="AK35" s="203">
        <v>0.24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10.09</v>
      </c>
      <c r="AJ36" s="203">
        <v>0</v>
      </c>
      <c r="AK36" s="203">
        <v>0.24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10.09</v>
      </c>
      <c r="AJ37" s="203">
        <v>0</v>
      </c>
      <c r="AK37" s="203">
        <v>0.24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10.09</v>
      </c>
      <c r="AJ38" s="203">
        <v>0</v>
      </c>
      <c r="AK38" s="203">
        <v>0.24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10.09</v>
      </c>
      <c r="AJ39" s="203">
        <v>0</v>
      </c>
      <c r="AK39" s="203">
        <v>0.24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10.09</v>
      </c>
      <c r="AJ40" s="203">
        <v>0</v>
      </c>
      <c r="AK40" s="203">
        <v>0.24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10.09</v>
      </c>
      <c r="AJ41" s="203">
        <v>0</v>
      </c>
      <c r="AK41" s="203">
        <v>0.24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10.09</v>
      </c>
      <c r="AJ42" s="203">
        <v>0</v>
      </c>
      <c r="AK42" s="203">
        <v>0.24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10.119999999999999</v>
      </c>
      <c r="AJ43" s="203">
        <v>0</v>
      </c>
      <c r="AK43" s="203">
        <v>0.33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10.36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10.36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10.36</v>
      </c>
      <c r="AJ46" s="203">
        <v>0</v>
      </c>
      <c r="AK46" s="203">
        <v>0.33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12.12</v>
      </c>
      <c r="AJ47" s="203">
        <v>0</v>
      </c>
      <c r="AK47" s="203">
        <v>0.33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10.36</v>
      </c>
      <c r="AJ48" s="203">
        <v>0</v>
      </c>
      <c r="AK48" s="203">
        <v>0.33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10.119999999999999</v>
      </c>
      <c r="AJ49" s="203">
        <v>0</v>
      </c>
      <c r="AK49" s="203">
        <v>0.33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10.36</v>
      </c>
      <c r="AJ50" s="203">
        <v>0</v>
      </c>
      <c r="AK50" s="203">
        <v>0.33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11.17</v>
      </c>
      <c r="AJ51" s="203">
        <v>0</v>
      </c>
      <c r="AK51" s="203">
        <v>0.14000000000000001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11.17</v>
      </c>
      <c r="AJ52" s="203">
        <v>0</v>
      </c>
      <c r="AK52" s="203">
        <v>0.33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11.17</v>
      </c>
      <c r="AJ53" s="203">
        <v>0</v>
      </c>
      <c r="AK53" s="203">
        <v>0.33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11.17</v>
      </c>
      <c r="AJ54" s="203">
        <v>0</v>
      </c>
      <c r="AK54" s="203">
        <v>0.33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10.119999999999999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10.36</v>
      </c>
      <c r="AJ56" s="203">
        <v>0</v>
      </c>
      <c r="AK56" s="203">
        <v>7.0000000000000007E-2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10.36</v>
      </c>
      <c r="AJ57" s="203">
        <v>0</v>
      </c>
      <c r="AK57" s="203">
        <v>7.0000000000000007E-2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10.36</v>
      </c>
      <c r="AJ58" s="203">
        <v>0</v>
      </c>
      <c r="AK58" s="203">
        <v>0.42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10.36</v>
      </c>
      <c r="AJ59" s="203">
        <v>0</v>
      </c>
      <c r="AK59" s="203">
        <v>0.42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10.36</v>
      </c>
      <c r="AJ60" s="203">
        <v>0</v>
      </c>
      <c r="AK60" s="203">
        <v>0.42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10.119999999999999</v>
      </c>
      <c r="AJ61" s="203">
        <v>0</v>
      </c>
      <c r="AK61" s="203">
        <v>0.42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10.36</v>
      </c>
      <c r="AJ62" s="203">
        <v>0</v>
      </c>
      <c r="AK62" s="203">
        <v>0.42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10.36</v>
      </c>
      <c r="AJ63" s="203">
        <v>0</v>
      </c>
      <c r="AK63" s="203">
        <v>0.42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10.36</v>
      </c>
      <c r="AJ64" s="203">
        <v>0</v>
      </c>
      <c r="AK64" s="203">
        <v>0.42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10.36</v>
      </c>
      <c r="AJ65" s="203">
        <v>0</v>
      </c>
      <c r="AK65" s="203">
        <v>0.42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12.12</v>
      </c>
      <c r="AJ66" s="203">
        <v>0</v>
      </c>
      <c r="AK66" s="203">
        <v>0.42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10.79</v>
      </c>
      <c r="AJ67" s="203">
        <v>0</v>
      </c>
      <c r="AK67" s="203">
        <v>0.42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12.12</v>
      </c>
      <c r="AJ68" s="203">
        <v>0</v>
      </c>
      <c r="AK68" s="203">
        <v>0.42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10.09</v>
      </c>
      <c r="AJ69" s="203">
        <v>0</v>
      </c>
      <c r="AK69" s="203">
        <v>0.42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10.09</v>
      </c>
      <c r="AJ70" s="203">
        <v>0</v>
      </c>
      <c r="AK70" s="203">
        <v>0.42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10.09</v>
      </c>
      <c r="AJ71" s="203">
        <v>0</v>
      </c>
      <c r="AK71" s="203">
        <v>0.46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11.17</v>
      </c>
      <c r="AJ72" s="203">
        <v>0</v>
      </c>
      <c r="AK72" s="203">
        <v>0.46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10.19</v>
      </c>
      <c r="AJ73" s="203">
        <v>0</v>
      </c>
      <c r="AK73" s="203">
        <v>0.46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11.17</v>
      </c>
      <c r="AJ74" s="203">
        <v>0</v>
      </c>
      <c r="AK74" s="203">
        <v>0.46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11.17</v>
      </c>
      <c r="AJ75" s="203">
        <v>0</v>
      </c>
      <c r="AK75" s="203">
        <v>0.28999999999999998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12.12</v>
      </c>
      <c r="AJ76" s="203">
        <v>0</v>
      </c>
      <c r="AK76" s="203">
        <v>0.28999999999999998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12.12</v>
      </c>
      <c r="AJ77" s="203">
        <v>0</v>
      </c>
      <c r="AK77" s="203">
        <v>0.28999999999999998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12.12</v>
      </c>
      <c r="AJ78" s="203">
        <v>0</v>
      </c>
      <c r="AK78" s="203">
        <v>0.28999999999999998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6.69</v>
      </c>
      <c r="AJ79" s="203">
        <v>0</v>
      </c>
      <c r="AK79" s="203">
        <v>0.28999999999999998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12.12</v>
      </c>
      <c r="AJ80" s="203">
        <v>0</v>
      </c>
      <c r="AK80" s="203">
        <v>0.28999999999999998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12.12</v>
      </c>
      <c r="AJ81" s="203">
        <v>0</v>
      </c>
      <c r="AK81" s="203">
        <v>0.28999999999999998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12.12</v>
      </c>
      <c r="AJ82" s="203">
        <v>0</v>
      </c>
      <c r="AK82" s="203">
        <v>0.28999999999999998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12.12</v>
      </c>
      <c r="AJ83" s="203">
        <v>0</v>
      </c>
      <c r="AK83" s="203">
        <v>0.36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12.12</v>
      </c>
      <c r="AJ84" s="203">
        <v>0</v>
      </c>
      <c r="AK84" s="203">
        <v>0.36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2.62</v>
      </c>
      <c r="AJ85" s="203">
        <v>0</v>
      </c>
      <c r="AK85" s="203">
        <v>0.23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12.12</v>
      </c>
      <c r="AJ86" s="203">
        <v>0</v>
      </c>
      <c r="AK86" s="203">
        <v>0.23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12.12</v>
      </c>
      <c r="AJ87" s="203">
        <v>0</v>
      </c>
      <c r="AK87" s="203">
        <v>0.23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12.12</v>
      </c>
      <c r="AJ88" s="203">
        <v>0</v>
      </c>
      <c r="AK88" s="203">
        <v>0.23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12.12</v>
      </c>
      <c r="AJ89" s="203">
        <v>0</v>
      </c>
      <c r="AK89" s="203">
        <v>0.23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12.12</v>
      </c>
      <c r="AJ90" s="203">
        <v>0</v>
      </c>
      <c r="AK90" s="203">
        <v>0.23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1.76</v>
      </c>
      <c r="AJ91" s="203">
        <v>0</v>
      </c>
      <c r="AK91" s="203">
        <v>0.23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12.12</v>
      </c>
      <c r="AJ92" s="203">
        <v>0</v>
      </c>
      <c r="AK92" s="203">
        <v>0.23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12.12</v>
      </c>
      <c r="AJ93" s="203">
        <v>0</v>
      </c>
      <c r="AK93" s="203">
        <v>0.23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12.12</v>
      </c>
      <c r="AJ94" s="203">
        <v>0</v>
      </c>
      <c r="AK94" s="203">
        <v>0.23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12.12</v>
      </c>
      <c r="AJ95" s="203">
        <v>0</v>
      </c>
      <c r="AK95" s="203">
        <v>0.23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12.12</v>
      </c>
      <c r="AJ96" s="203">
        <v>0</v>
      </c>
      <c r="AK96" s="203">
        <v>0.23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1.76</v>
      </c>
      <c r="AJ97" s="203">
        <v>0</v>
      </c>
      <c r="AK97" s="203">
        <v>0.23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12.12</v>
      </c>
      <c r="AJ98" s="203">
        <v>0</v>
      </c>
      <c r="AK98" s="203">
        <v>0.23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0.25561</v>
      </c>
      <c r="AJ99">
        <f t="shared" si="0"/>
        <v>0</v>
      </c>
      <c r="AK99">
        <f t="shared" si="0"/>
        <v>6.7825000000000047E-3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51.19</v>
      </c>
      <c r="AJ3" s="203">
        <v>0</v>
      </c>
      <c r="AK3" s="203">
        <v>3.63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51.19</v>
      </c>
      <c r="AJ4" s="203">
        <v>0</v>
      </c>
      <c r="AK4" s="203">
        <v>3.63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51.19</v>
      </c>
      <c r="AJ5" s="203">
        <v>0</v>
      </c>
      <c r="AK5" s="203">
        <v>3.63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51.19</v>
      </c>
      <c r="AJ6" s="203">
        <v>0</v>
      </c>
      <c r="AK6" s="203">
        <v>3.63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51.71</v>
      </c>
      <c r="AJ7" s="203">
        <v>0</v>
      </c>
      <c r="AK7" s="203">
        <v>3.63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51.19</v>
      </c>
      <c r="AJ8" s="203">
        <v>0</v>
      </c>
      <c r="AK8" s="203">
        <v>3.63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51.19</v>
      </c>
      <c r="AJ9" s="203">
        <v>0</v>
      </c>
      <c r="AK9" s="203">
        <v>3.63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50.47</v>
      </c>
      <c r="AJ10" s="203">
        <v>0</v>
      </c>
      <c r="AK10" s="203">
        <v>3.63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50.47</v>
      </c>
      <c r="AJ11" s="203">
        <v>0</v>
      </c>
      <c r="AK11" s="203">
        <v>3.17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50.47</v>
      </c>
      <c r="AJ12" s="203">
        <v>0</v>
      </c>
      <c r="AK12" s="203">
        <v>3.17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50.47</v>
      </c>
      <c r="AJ13" s="203">
        <v>0</v>
      </c>
      <c r="AK13" s="203">
        <v>3.17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50.47</v>
      </c>
      <c r="AJ14" s="203">
        <v>0</v>
      </c>
      <c r="AK14" s="203">
        <v>3.17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50.47</v>
      </c>
      <c r="AJ15" s="203">
        <v>0</v>
      </c>
      <c r="AK15" s="203">
        <v>3.17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50.47</v>
      </c>
      <c r="AJ16" s="203">
        <v>0</v>
      </c>
      <c r="AK16" s="203">
        <v>3.17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50.47</v>
      </c>
      <c r="AJ17" s="203">
        <v>0</v>
      </c>
      <c r="AK17" s="203">
        <v>3.17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50.47</v>
      </c>
      <c r="AJ18" s="203">
        <v>0</v>
      </c>
      <c r="AK18" s="203">
        <v>3.17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50.47</v>
      </c>
      <c r="AJ19" s="203">
        <v>0</v>
      </c>
      <c r="AK19" s="203">
        <v>3.17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50.47</v>
      </c>
      <c r="AJ20" s="203">
        <v>0</v>
      </c>
      <c r="AK20" s="203">
        <v>3.17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50.47</v>
      </c>
      <c r="AJ21" s="203">
        <v>0</v>
      </c>
      <c r="AK21" s="203">
        <v>3.17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50.47</v>
      </c>
      <c r="AJ22" s="203">
        <v>0</v>
      </c>
      <c r="AK22" s="203">
        <v>3.17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2.4700000000000002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52.88</v>
      </c>
      <c r="AJ23" s="203">
        <v>0</v>
      </c>
      <c r="AK23" s="203">
        <v>3.17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2.4700000000000002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52.88</v>
      </c>
      <c r="AJ24" s="203">
        <v>0</v>
      </c>
      <c r="AK24" s="203">
        <v>3.17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2.4700000000000002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53.22</v>
      </c>
      <c r="AJ25" s="203">
        <v>0</v>
      </c>
      <c r="AK25" s="203">
        <v>3.17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2.4700000000000002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52.43</v>
      </c>
      <c r="AJ26" s="203">
        <v>0</v>
      </c>
      <c r="AK26" s="203">
        <v>3.17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2.4700000000000002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52.43</v>
      </c>
      <c r="AJ27" s="203">
        <v>0</v>
      </c>
      <c r="AK27" s="203">
        <v>3.17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2.4700000000000002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52.43</v>
      </c>
      <c r="AJ28" s="203">
        <v>0</v>
      </c>
      <c r="AK28" s="203">
        <v>3.17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2.4700000000000002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52.43</v>
      </c>
      <c r="AJ29" s="203">
        <v>0</v>
      </c>
      <c r="AK29" s="203">
        <v>3.17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49.71</v>
      </c>
      <c r="AJ30" s="203">
        <v>0</v>
      </c>
      <c r="AK30" s="203">
        <v>3.17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49.71</v>
      </c>
      <c r="AJ31" s="203">
        <v>0</v>
      </c>
      <c r="AK31" s="203">
        <v>3.17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49.71</v>
      </c>
      <c r="AJ32" s="203">
        <v>0</v>
      </c>
      <c r="AK32" s="203">
        <v>3.17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49.71</v>
      </c>
      <c r="AJ33" s="203">
        <v>0</v>
      </c>
      <c r="AK33" s="203">
        <v>3.17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49.71</v>
      </c>
      <c r="AJ34" s="203">
        <v>0</v>
      </c>
      <c r="AK34" s="203">
        <v>3.17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50.47</v>
      </c>
      <c r="AJ35" s="203">
        <v>0</v>
      </c>
      <c r="AK35" s="203">
        <v>3.17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50.47</v>
      </c>
      <c r="AJ36" s="203">
        <v>0</v>
      </c>
      <c r="AK36" s="203">
        <v>3.17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50.47</v>
      </c>
      <c r="AJ37" s="203">
        <v>0</v>
      </c>
      <c r="AK37" s="203">
        <v>3.17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50.47</v>
      </c>
      <c r="AJ38" s="203">
        <v>0</v>
      </c>
      <c r="AK38" s="203">
        <v>3.17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50.47</v>
      </c>
      <c r="AJ39" s="203">
        <v>0</v>
      </c>
      <c r="AK39" s="203">
        <v>3.17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50.47</v>
      </c>
      <c r="AJ40" s="203">
        <v>0</v>
      </c>
      <c r="AK40" s="203">
        <v>3.17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50.47</v>
      </c>
      <c r="AJ41" s="203">
        <v>0</v>
      </c>
      <c r="AK41" s="203">
        <v>3.17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50.47</v>
      </c>
      <c r="AJ42" s="203">
        <v>0</v>
      </c>
      <c r="AK42" s="203">
        <v>3.17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50.6</v>
      </c>
      <c r="AJ43" s="203">
        <v>0</v>
      </c>
      <c r="AK43" s="203">
        <v>3.63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50.6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50.6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50.6</v>
      </c>
      <c r="AJ46" s="203">
        <v>0</v>
      </c>
      <c r="AK46" s="203">
        <v>3.63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2.72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54.08</v>
      </c>
      <c r="AJ47" s="203">
        <v>0</v>
      </c>
      <c r="AK47" s="203">
        <v>3.63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50.6</v>
      </c>
      <c r="AJ48" s="203">
        <v>0</v>
      </c>
      <c r="AK48" s="203">
        <v>3.63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50.6</v>
      </c>
      <c r="AJ49" s="203">
        <v>0</v>
      </c>
      <c r="AK49" s="203">
        <v>3.63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50.6</v>
      </c>
      <c r="AJ50" s="203">
        <v>0</v>
      </c>
      <c r="AK50" s="203">
        <v>3.63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50.6</v>
      </c>
      <c r="AJ51" s="203">
        <v>0</v>
      </c>
      <c r="AK51" s="203">
        <v>2.68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50.6</v>
      </c>
      <c r="AJ52" s="203">
        <v>0</v>
      </c>
      <c r="AK52" s="203">
        <v>3.63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50.6</v>
      </c>
      <c r="AJ53" s="203">
        <v>0</v>
      </c>
      <c r="AK53" s="203">
        <v>3.63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50.6</v>
      </c>
      <c r="AJ54" s="203">
        <v>0</v>
      </c>
      <c r="AK54" s="203">
        <v>3.63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50.6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50.6</v>
      </c>
      <c r="AJ56" s="203">
        <v>0</v>
      </c>
      <c r="AK56" s="203">
        <v>2.31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50.6</v>
      </c>
      <c r="AJ57" s="203">
        <v>0</v>
      </c>
      <c r="AK57" s="203">
        <v>2.31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50.6</v>
      </c>
      <c r="AJ58" s="203">
        <v>0</v>
      </c>
      <c r="AK58" s="203">
        <v>4.08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50.6</v>
      </c>
      <c r="AJ59" s="203">
        <v>0</v>
      </c>
      <c r="AK59" s="203">
        <v>4.08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50.6</v>
      </c>
      <c r="AJ60" s="203">
        <v>0</v>
      </c>
      <c r="AK60" s="203">
        <v>4.08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50.6</v>
      </c>
      <c r="AJ61" s="203">
        <v>0</v>
      </c>
      <c r="AK61" s="203">
        <v>4.08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50.6</v>
      </c>
      <c r="AJ62" s="203">
        <v>0</v>
      </c>
      <c r="AK62" s="203">
        <v>4.08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50.6</v>
      </c>
      <c r="AJ63" s="203">
        <v>0</v>
      </c>
      <c r="AK63" s="203">
        <v>4.08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50.6</v>
      </c>
      <c r="AJ64" s="203">
        <v>0</v>
      </c>
      <c r="AK64" s="203">
        <v>4.08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50.6</v>
      </c>
      <c r="AJ65" s="203">
        <v>0</v>
      </c>
      <c r="AK65" s="203">
        <v>4.08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2.72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54.08</v>
      </c>
      <c r="AJ66" s="203">
        <v>0</v>
      </c>
      <c r="AK66" s="203">
        <v>4.08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2.72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53.94</v>
      </c>
      <c r="AJ67" s="203">
        <v>0</v>
      </c>
      <c r="AK67" s="203">
        <v>4.08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2.72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53.67</v>
      </c>
      <c r="AJ68" s="203">
        <v>0</v>
      </c>
      <c r="AK68" s="203">
        <v>4.08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50.47</v>
      </c>
      <c r="AJ69" s="203">
        <v>0</v>
      </c>
      <c r="AK69" s="203">
        <v>4.08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50.47</v>
      </c>
      <c r="AJ70" s="203">
        <v>0</v>
      </c>
      <c r="AK70" s="203">
        <v>4.08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50.47</v>
      </c>
      <c r="AJ71" s="203">
        <v>0</v>
      </c>
      <c r="AK71" s="203">
        <v>4.25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50.6</v>
      </c>
      <c r="AJ72" s="203">
        <v>0</v>
      </c>
      <c r="AK72" s="203">
        <v>4.25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50.94</v>
      </c>
      <c r="AJ73" s="203">
        <v>0</v>
      </c>
      <c r="AK73" s="203">
        <v>4.25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50.6</v>
      </c>
      <c r="AJ74" s="203">
        <v>0</v>
      </c>
      <c r="AK74" s="203">
        <v>4.25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50.6</v>
      </c>
      <c r="AJ75" s="203">
        <v>0</v>
      </c>
      <c r="AK75" s="203">
        <v>4.25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2.72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54.48</v>
      </c>
      <c r="AJ76" s="203">
        <v>0</v>
      </c>
      <c r="AK76" s="203">
        <v>4.25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2.72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54.48</v>
      </c>
      <c r="AJ77" s="203">
        <v>0</v>
      </c>
      <c r="AK77" s="203">
        <v>4.25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2.72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54.48</v>
      </c>
      <c r="AJ78" s="203">
        <v>0</v>
      </c>
      <c r="AK78" s="203">
        <v>4.25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3.02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55.17</v>
      </c>
      <c r="AJ79" s="203">
        <v>0</v>
      </c>
      <c r="AK79" s="203">
        <v>4.25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3.02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54.01</v>
      </c>
      <c r="AJ80" s="203">
        <v>0</v>
      </c>
      <c r="AK80" s="203">
        <v>4.25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2.48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52.75</v>
      </c>
      <c r="AJ81" s="203">
        <v>0</v>
      </c>
      <c r="AK81" s="203">
        <v>4.25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2.48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52.75</v>
      </c>
      <c r="AJ82" s="203">
        <v>0</v>
      </c>
      <c r="AK82" s="203">
        <v>4.25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2.4300000000000002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52.75</v>
      </c>
      <c r="AJ83" s="203">
        <v>0</v>
      </c>
      <c r="AK83" s="203">
        <v>3.8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2.4300000000000002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52.75</v>
      </c>
      <c r="AJ84" s="203">
        <v>0</v>
      </c>
      <c r="AK84" s="203">
        <v>3.8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2.4300000000000002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55.01</v>
      </c>
      <c r="AJ85" s="203">
        <v>0</v>
      </c>
      <c r="AK85" s="203">
        <v>3.8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2.4300000000000002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52.04</v>
      </c>
      <c r="AJ86" s="203">
        <v>0</v>
      </c>
      <c r="AK86" s="203">
        <v>3.8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2.4300000000000002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52.04</v>
      </c>
      <c r="AJ87" s="203">
        <v>0</v>
      </c>
      <c r="AK87" s="203">
        <v>3.8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2.4300000000000002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52.04</v>
      </c>
      <c r="AJ88" s="203">
        <v>0</v>
      </c>
      <c r="AK88" s="203">
        <v>3.8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2.4300000000000002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52.04</v>
      </c>
      <c r="AJ89" s="203">
        <v>0</v>
      </c>
      <c r="AK89" s="203">
        <v>3.8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2.4300000000000002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52.04</v>
      </c>
      <c r="AJ90" s="203">
        <v>0</v>
      </c>
      <c r="AK90" s="203">
        <v>3.8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2.4300000000000002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54.5</v>
      </c>
      <c r="AJ91" s="203">
        <v>0</v>
      </c>
      <c r="AK91" s="203">
        <v>3.8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2.38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52.04</v>
      </c>
      <c r="AJ92" s="203">
        <v>0</v>
      </c>
      <c r="AK92" s="203">
        <v>3.8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2.38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52.04</v>
      </c>
      <c r="AJ93" s="203">
        <v>0</v>
      </c>
      <c r="AK93" s="203">
        <v>3.8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2.38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52.04</v>
      </c>
      <c r="AJ94" s="203">
        <v>0</v>
      </c>
      <c r="AK94" s="203">
        <v>3.8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2.38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52.04</v>
      </c>
      <c r="AJ95" s="203">
        <v>0</v>
      </c>
      <c r="AK95" s="203">
        <v>3.8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2.38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52.04</v>
      </c>
      <c r="AJ96" s="203">
        <v>0</v>
      </c>
      <c r="AK96" s="203">
        <v>3.8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2.38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54.5</v>
      </c>
      <c r="AJ97" s="203">
        <v>0</v>
      </c>
      <c r="AK97" s="203">
        <v>3.8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2.38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52.04</v>
      </c>
      <c r="AJ98" s="203">
        <v>0</v>
      </c>
      <c r="AK98" s="203">
        <v>3.8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5.3705000000000017E-2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1.2347899999999998</v>
      </c>
      <c r="AJ99">
        <f t="shared" si="0"/>
        <v>0</v>
      </c>
      <c r="AK99">
        <f t="shared" si="0"/>
        <v>8.5307500000000092E-2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3">
        <v>0</v>
      </c>
      <c r="C3" s="203">
        <v>0</v>
      </c>
      <c r="D3" s="203">
        <v>2.9</v>
      </c>
      <c r="E3" s="203">
        <v>0</v>
      </c>
      <c r="F3" s="203">
        <v>5</v>
      </c>
      <c r="G3" s="203">
        <v>16.32</v>
      </c>
      <c r="H3" s="203">
        <v>0</v>
      </c>
      <c r="I3" s="203">
        <v>20.51</v>
      </c>
      <c r="J3" s="203">
        <v>0.67</v>
      </c>
      <c r="K3" s="203">
        <v>0.1</v>
      </c>
      <c r="L3" s="203">
        <v>35.340000000000003</v>
      </c>
      <c r="M3" s="203">
        <v>0.45</v>
      </c>
      <c r="N3" s="203">
        <v>1.18</v>
      </c>
      <c r="O3" s="203">
        <v>0</v>
      </c>
      <c r="P3" s="203">
        <v>1.08</v>
      </c>
      <c r="Q3" s="203">
        <v>0.22</v>
      </c>
      <c r="R3" s="203">
        <v>0.42</v>
      </c>
      <c r="S3" s="203">
        <v>0.26</v>
      </c>
      <c r="T3" s="203">
        <v>0</v>
      </c>
      <c r="U3" s="203">
        <v>1.74</v>
      </c>
      <c r="V3" s="203">
        <v>0.21</v>
      </c>
      <c r="W3" s="203">
        <v>0.35</v>
      </c>
      <c r="X3" s="203">
        <v>1.47</v>
      </c>
      <c r="Y3" s="203">
        <v>0</v>
      </c>
      <c r="Z3" s="203">
        <v>2.02</v>
      </c>
      <c r="AA3" s="203">
        <v>0.83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31.97</v>
      </c>
      <c r="AJ3" s="203">
        <v>0</v>
      </c>
      <c r="AK3" s="203">
        <v>3.94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2.9</v>
      </c>
      <c r="E4" s="203">
        <v>0</v>
      </c>
      <c r="F4" s="203">
        <v>5</v>
      </c>
      <c r="G4" s="203">
        <v>16.32</v>
      </c>
      <c r="H4" s="203">
        <v>0</v>
      </c>
      <c r="I4" s="203">
        <v>20.51</v>
      </c>
      <c r="J4" s="203">
        <v>0.67</v>
      </c>
      <c r="K4" s="203">
        <v>0.1</v>
      </c>
      <c r="L4" s="203">
        <v>43.21</v>
      </c>
      <c r="M4" s="203">
        <v>0.45</v>
      </c>
      <c r="N4" s="203">
        <v>1.18</v>
      </c>
      <c r="O4" s="203">
        <v>0</v>
      </c>
      <c r="P4" s="203">
        <v>1.08</v>
      </c>
      <c r="Q4" s="203">
        <v>0.22</v>
      </c>
      <c r="R4" s="203">
        <v>0.42</v>
      </c>
      <c r="S4" s="203">
        <v>0.26</v>
      </c>
      <c r="T4" s="203">
        <v>0</v>
      </c>
      <c r="U4" s="203">
        <v>1.74</v>
      </c>
      <c r="V4" s="203">
        <v>0.21</v>
      </c>
      <c r="W4" s="203">
        <v>0.35</v>
      </c>
      <c r="X4" s="203">
        <v>1.47</v>
      </c>
      <c r="Y4" s="203">
        <v>0</v>
      </c>
      <c r="Z4" s="203">
        <v>2.02</v>
      </c>
      <c r="AA4" s="203">
        <v>0.83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31.97</v>
      </c>
      <c r="AJ4" s="203">
        <v>0</v>
      </c>
      <c r="AK4" s="203">
        <v>3.94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2.9</v>
      </c>
      <c r="E5" s="203">
        <v>0</v>
      </c>
      <c r="F5" s="203">
        <v>5</v>
      </c>
      <c r="G5" s="203">
        <v>16.32</v>
      </c>
      <c r="H5" s="203">
        <v>0</v>
      </c>
      <c r="I5" s="203">
        <v>20.51</v>
      </c>
      <c r="J5" s="203">
        <v>0.67</v>
      </c>
      <c r="K5" s="203">
        <v>0.1</v>
      </c>
      <c r="L5" s="203">
        <v>43.41</v>
      </c>
      <c r="M5" s="203">
        <v>0.45</v>
      </c>
      <c r="N5" s="203">
        <v>1.18</v>
      </c>
      <c r="O5" s="203">
        <v>0</v>
      </c>
      <c r="P5" s="203">
        <v>1.08</v>
      </c>
      <c r="Q5" s="203">
        <v>0.22</v>
      </c>
      <c r="R5" s="203">
        <v>0.42</v>
      </c>
      <c r="S5" s="203">
        <v>0.26</v>
      </c>
      <c r="T5" s="203">
        <v>0</v>
      </c>
      <c r="U5" s="203">
        <v>1.74</v>
      </c>
      <c r="V5" s="203">
        <v>0.21</v>
      </c>
      <c r="W5" s="203">
        <v>0.35</v>
      </c>
      <c r="X5" s="203">
        <v>1.47</v>
      </c>
      <c r="Y5" s="203">
        <v>0</v>
      </c>
      <c r="Z5" s="203">
        <v>2.02</v>
      </c>
      <c r="AA5" s="203">
        <v>0.83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31.97</v>
      </c>
      <c r="AJ5" s="203">
        <v>0</v>
      </c>
      <c r="AK5" s="203">
        <v>3.94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2.9</v>
      </c>
      <c r="E6" s="203">
        <v>0</v>
      </c>
      <c r="F6" s="203">
        <v>5</v>
      </c>
      <c r="G6" s="203">
        <v>16.32</v>
      </c>
      <c r="H6" s="203">
        <v>0</v>
      </c>
      <c r="I6" s="203">
        <v>20.51</v>
      </c>
      <c r="J6" s="203">
        <v>0.67</v>
      </c>
      <c r="K6" s="203">
        <v>0.1</v>
      </c>
      <c r="L6" s="203">
        <v>43.41</v>
      </c>
      <c r="M6" s="203">
        <v>0.45</v>
      </c>
      <c r="N6" s="203">
        <v>1.18</v>
      </c>
      <c r="O6" s="203">
        <v>0</v>
      </c>
      <c r="P6" s="203">
        <v>1.08</v>
      </c>
      <c r="Q6" s="203">
        <v>0.22</v>
      </c>
      <c r="R6" s="203">
        <v>0.42</v>
      </c>
      <c r="S6" s="203">
        <v>0.26</v>
      </c>
      <c r="T6" s="203">
        <v>0</v>
      </c>
      <c r="U6" s="203">
        <v>1.74</v>
      </c>
      <c r="V6" s="203">
        <v>0.21</v>
      </c>
      <c r="W6" s="203">
        <v>0.35</v>
      </c>
      <c r="X6" s="203">
        <v>1.47</v>
      </c>
      <c r="Y6" s="203">
        <v>0</v>
      </c>
      <c r="Z6" s="203">
        <v>2.02</v>
      </c>
      <c r="AA6" s="203">
        <v>0.83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31.97</v>
      </c>
      <c r="AJ6" s="203">
        <v>0</v>
      </c>
      <c r="AK6" s="203">
        <v>3.94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2.9</v>
      </c>
      <c r="E7" s="203">
        <v>0</v>
      </c>
      <c r="F7" s="203">
        <v>5</v>
      </c>
      <c r="G7" s="203">
        <v>16.32</v>
      </c>
      <c r="H7" s="203">
        <v>0</v>
      </c>
      <c r="I7" s="203">
        <v>20.51</v>
      </c>
      <c r="J7" s="203">
        <v>0.67</v>
      </c>
      <c r="K7" s="203">
        <v>0.1</v>
      </c>
      <c r="L7" s="203">
        <v>43.41</v>
      </c>
      <c r="M7" s="203">
        <v>0.45</v>
      </c>
      <c r="N7" s="203">
        <v>1.18</v>
      </c>
      <c r="O7" s="203">
        <v>0</v>
      </c>
      <c r="P7" s="203">
        <v>1.08</v>
      </c>
      <c r="Q7" s="203">
        <v>0.22</v>
      </c>
      <c r="R7" s="203">
        <v>0.42</v>
      </c>
      <c r="S7" s="203">
        <v>0.26</v>
      </c>
      <c r="T7" s="203">
        <v>0</v>
      </c>
      <c r="U7" s="203">
        <v>1.74</v>
      </c>
      <c r="V7" s="203">
        <v>0.21</v>
      </c>
      <c r="W7" s="203">
        <v>0.35</v>
      </c>
      <c r="X7" s="203">
        <v>1.47</v>
      </c>
      <c r="Y7" s="203">
        <v>0</v>
      </c>
      <c r="Z7" s="203">
        <v>2.02</v>
      </c>
      <c r="AA7" s="203">
        <v>0.83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32.340000000000003</v>
      </c>
      <c r="AJ7" s="203">
        <v>0</v>
      </c>
      <c r="AK7" s="203">
        <v>3.94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2.9</v>
      </c>
      <c r="E8" s="203">
        <v>0</v>
      </c>
      <c r="F8" s="203">
        <v>5</v>
      </c>
      <c r="G8" s="203">
        <v>16.32</v>
      </c>
      <c r="H8" s="203">
        <v>0</v>
      </c>
      <c r="I8" s="203">
        <v>20.51</v>
      </c>
      <c r="J8" s="203">
        <v>0.67</v>
      </c>
      <c r="K8" s="203">
        <v>0.1</v>
      </c>
      <c r="L8" s="203">
        <v>43.41</v>
      </c>
      <c r="M8" s="203">
        <v>0.45</v>
      </c>
      <c r="N8" s="203">
        <v>1.18</v>
      </c>
      <c r="O8" s="203">
        <v>0</v>
      </c>
      <c r="P8" s="203">
        <v>1.08</v>
      </c>
      <c r="Q8" s="203">
        <v>0.22</v>
      </c>
      <c r="R8" s="203">
        <v>0.42</v>
      </c>
      <c r="S8" s="203">
        <v>0.26</v>
      </c>
      <c r="T8" s="203">
        <v>0</v>
      </c>
      <c r="U8" s="203">
        <v>1.74</v>
      </c>
      <c r="V8" s="203">
        <v>0.21</v>
      </c>
      <c r="W8" s="203">
        <v>0.35</v>
      </c>
      <c r="X8" s="203">
        <v>1.47</v>
      </c>
      <c r="Y8" s="203">
        <v>0</v>
      </c>
      <c r="Z8" s="203">
        <v>2.02</v>
      </c>
      <c r="AA8" s="203">
        <v>0.83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31.97</v>
      </c>
      <c r="AJ8" s="203">
        <v>0</v>
      </c>
      <c r="AK8" s="203">
        <v>3.94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2.9</v>
      </c>
      <c r="E9" s="203">
        <v>0</v>
      </c>
      <c r="F9" s="203">
        <v>5</v>
      </c>
      <c r="G9" s="203">
        <v>16.32</v>
      </c>
      <c r="H9" s="203">
        <v>0</v>
      </c>
      <c r="I9" s="203">
        <v>20.51</v>
      </c>
      <c r="J9" s="203">
        <v>0.67</v>
      </c>
      <c r="K9" s="203">
        <v>0.1</v>
      </c>
      <c r="L9" s="203">
        <v>45.39</v>
      </c>
      <c r="M9" s="203">
        <v>0.45</v>
      </c>
      <c r="N9" s="203">
        <v>1.18</v>
      </c>
      <c r="O9" s="203">
        <v>0</v>
      </c>
      <c r="P9" s="203">
        <v>1.08</v>
      </c>
      <c r="Q9" s="203">
        <v>0.22</v>
      </c>
      <c r="R9" s="203">
        <v>0.42</v>
      </c>
      <c r="S9" s="203">
        <v>0.26</v>
      </c>
      <c r="T9" s="203">
        <v>0</v>
      </c>
      <c r="U9" s="203">
        <v>1.74</v>
      </c>
      <c r="V9" s="203">
        <v>0.21</v>
      </c>
      <c r="W9" s="203">
        <v>0.35</v>
      </c>
      <c r="X9" s="203">
        <v>1.47</v>
      </c>
      <c r="Y9" s="203">
        <v>0</v>
      </c>
      <c r="Z9" s="203">
        <v>2.02</v>
      </c>
      <c r="AA9" s="203">
        <v>0.83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31.97</v>
      </c>
      <c r="AJ9" s="203">
        <v>0</v>
      </c>
      <c r="AK9" s="203">
        <v>3.94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2.9</v>
      </c>
      <c r="E10" s="203">
        <v>0</v>
      </c>
      <c r="F10" s="203">
        <v>5</v>
      </c>
      <c r="G10" s="203">
        <v>16.32</v>
      </c>
      <c r="H10" s="203">
        <v>0</v>
      </c>
      <c r="I10" s="203">
        <v>20.51</v>
      </c>
      <c r="J10" s="203">
        <v>0.67</v>
      </c>
      <c r="K10" s="203">
        <v>0.1</v>
      </c>
      <c r="L10" s="203">
        <v>104.14</v>
      </c>
      <c r="M10" s="203">
        <v>0.45</v>
      </c>
      <c r="N10" s="203">
        <v>1.18</v>
      </c>
      <c r="O10" s="203">
        <v>0</v>
      </c>
      <c r="P10" s="203">
        <v>1.08</v>
      </c>
      <c r="Q10" s="203">
        <v>0.22</v>
      </c>
      <c r="R10" s="203">
        <v>0.42</v>
      </c>
      <c r="S10" s="203">
        <v>0.26</v>
      </c>
      <c r="T10" s="203">
        <v>0</v>
      </c>
      <c r="U10" s="203">
        <v>1.74</v>
      </c>
      <c r="V10" s="203">
        <v>0.21</v>
      </c>
      <c r="W10" s="203">
        <v>0.35</v>
      </c>
      <c r="X10" s="203">
        <v>1.47</v>
      </c>
      <c r="Y10" s="203">
        <v>0</v>
      </c>
      <c r="Z10" s="203">
        <v>2.02</v>
      </c>
      <c r="AA10" s="203">
        <v>0.83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31.56</v>
      </c>
      <c r="AJ10" s="203">
        <v>0</v>
      </c>
      <c r="AK10" s="203">
        <v>3.94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2.9</v>
      </c>
      <c r="E11" s="203">
        <v>0</v>
      </c>
      <c r="F11" s="203">
        <v>16.32</v>
      </c>
      <c r="G11" s="203">
        <v>5</v>
      </c>
      <c r="H11" s="203">
        <v>0</v>
      </c>
      <c r="I11" s="203">
        <v>20.51</v>
      </c>
      <c r="J11" s="203">
        <v>0.67</v>
      </c>
      <c r="K11" s="203">
        <v>0.1</v>
      </c>
      <c r="L11" s="203">
        <v>180.67</v>
      </c>
      <c r="M11" s="203">
        <v>0.45</v>
      </c>
      <c r="N11" s="203">
        <v>1.18</v>
      </c>
      <c r="O11" s="203">
        <v>0</v>
      </c>
      <c r="P11" s="203">
        <v>1.08</v>
      </c>
      <c r="Q11" s="203">
        <v>0.22</v>
      </c>
      <c r="R11" s="203">
        <v>0.42</v>
      </c>
      <c r="S11" s="203">
        <v>0.26</v>
      </c>
      <c r="T11" s="203">
        <v>0</v>
      </c>
      <c r="U11" s="203">
        <v>1.74</v>
      </c>
      <c r="V11" s="203">
        <v>0.21</v>
      </c>
      <c r="W11" s="203">
        <v>0.35</v>
      </c>
      <c r="X11" s="203">
        <v>1.47</v>
      </c>
      <c r="Y11" s="203">
        <v>0</v>
      </c>
      <c r="Z11" s="203">
        <v>2.02</v>
      </c>
      <c r="AA11" s="203">
        <v>0.83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31.56</v>
      </c>
      <c r="AJ11" s="203">
        <v>0</v>
      </c>
      <c r="AK11" s="203">
        <v>2.85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2.9</v>
      </c>
      <c r="E12" s="203">
        <v>0</v>
      </c>
      <c r="F12" s="203">
        <v>16.32</v>
      </c>
      <c r="G12" s="203">
        <v>5</v>
      </c>
      <c r="H12" s="203">
        <v>0</v>
      </c>
      <c r="I12" s="203">
        <v>20.51</v>
      </c>
      <c r="J12" s="203">
        <v>0.67</v>
      </c>
      <c r="K12" s="203">
        <v>0.1</v>
      </c>
      <c r="L12" s="203">
        <v>199.4</v>
      </c>
      <c r="M12" s="203">
        <v>0.45</v>
      </c>
      <c r="N12" s="203">
        <v>1.18</v>
      </c>
      <c r="O12" s="203">
        <v>0</v>
      </c>
      <c r="P12" s="203">
        <v>1.08</v>
      </c>
      <c r="Q12" s="203">
        <v>0.22</v>
      </c>
      <c r="R12" s="203">
        <v>0.42</v>
      </c>
      <c r="S12" s="203">
        <v>0.26</v>
      </c>
      <c r="T12" s="203">
        <v>0</v>
      </c>
      <c r="U12" s="203">
        <v>1.74</v>
      </c>
      <c r="V12" s="203">
        <v>0.21</v>
      </c>
      <c r="W12" s="203">
        <v>0.35</v>
      </c>
      <c r="X12" s="203">
        <v>1.47</v>
      </c>
      <c r="Y12" s="203">
        <v>0</v>
      </c>
      <c r="Z12" s="203">
        <v>2.02</v>
      </c>
      <c r="AA12" s="203">
        <v>0.83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31.56</v>
      </c>
      <c r="AJ12" s="203">
        <v>0</v>
      </c>
      <c r="AK12" s="203">
        <v>2.85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2.9</v>
      </c>
      <c r="E13" s="203">
        <v>0</v>
      </c>
      <c r="F13" s="203">
        <v>16.32</v>
      </c>
      <c r="G13" s="203">
        <v>5</v>
      </c>
      <c r="H13" s="203">
        <v>0</v>
      </c>
      <c r="I13" s="203">
        <v>20.51</v>
      </c>
      <c r="J13" s="203">
        <v>0.67</v>
      </c>
      <c r="K13" s="203">
        <v>0.1</v>
      </c>
      <c r="L13" s="203">
        <v>215.18</v>
      </c>
      <c r="M13" s="203">
        <v>0.45</v>
      </c>
      <c r="N13" s="203">
        <v>1.18</v>
      </c>
      <c r="O13" s="203">
        <v>0</v>
      </c>
      <c r="P13" s="203">
        <v>1.08</v>
      </c>
      <c r="Q13" s="203">
        <v>0.22</v>
      </c>
      <c r="R13" s="203">
        <v>0.42</v>
      </c>
      <c r="S13" s="203">
        <v>0.26</v>
      </c>
      <c r="T13" s="203">
        <v>0</v>
      </c>
      <c r="U13" s="203">
        <v>1.74</v>
      </c>
      <c r="V13" s="203">
        <v>0.21</v>
      </c>
      <c r="W13" s="203">
        <v>0.35</v>
      </c>
      <c r="X13" s="203">
        <v>1.47</v>
      </c>
      <c r="Y13" s="203">
        <v>0</v>
      </c>
      <c r="Z13" s="203">
        <v>2.2400000000000002</v>
      </c>
      <c r="AA13" s="203">
        <v>0.83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31.56</v>
      </c>
      <c r="AJ13" s="203">
        <v>0</v>
      </c>
      <c r="AK13" s="203">
        <v>2.85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2.9</v>
      </c>
      <c r="E14" s="203">
        <v>0</v>
      </c>
      <c r="F14" s="203">
        <v>16.32</v>
      </c>
      <c r="G14" s="203">
        <v>5</v>
      </c>
      <c r="H14" s="203">
        <v>0</v>
      </c>
      <c r="I14" s="203">
        <v>20.51</v>
      </c>
      <c r="J14" s="203">
        <v>0.67</v>
      </c>
      <c r="K14" s="203">
        <v>2.95</v>
      </c>
      <c r="L14" s="203">
        <v>215.18</v>
      </c>
      <c r="M14" s="203">
        <v>0.45</v>
      </c>
      <c r="N14" s="203">
        <v>1.18</v>
      </c>
      <c r="O14" s="203">
        <v>0</v>
      </c>
      <c r="P14" s="203">
        <v>1.08</v>
      </c>
      <c r="Q14" s="203">
        <v>0.22</v>
      </c>
      <c r="R14" s="203">
        <v>0.42</v>
      </c>
      <c r="S14" s="203">
        <v>0.26</v>
      </c>
      <c r="T14" s="203">
        <v>0</v>
      </c>
      <c r="U14" s="203">
        <v>1.74</v>
      </c>
      <c r="V14" s="203">
        <v>0.21</v>
      </c>
      <c r="W14" s="203">
        <v>0.35</v>
      </c>
      <c r="X14" s="203">
        <v>1.47</v>
      </c>
      <c r="Y14" s="203">
        <v>0</v>
      </c>
      <c r="Z14" s="203">
        <v>2.2400000000000002</v>
      </c>
      <c r="AA14" s="203">
        <v>0.83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31.56</v>
      </c>
      <c r="AJ14" s="203">
        <v>0</v>
      </c>
      <c r="AK14" s="203">
        <v>2.85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2.9</v>
      </c>
      <c r="E15" s="203">
        <v>0</v>
      </c>
      <c r="F15" s="203">
        <v>16.32</v>
      </c>
      <c r="G15" s="203">
        <v>5</v>
      </c>
      <c r="H15" s="203">
        <v>0</v>
      </c>
      <c r="I15" s="203">
        <v>20.51</v>
      </c>
      <c r="J15" s="203">
        <v>0.67</v>
      </c>
      <c r="K15" s="203">
        <v>2.95</v>
      </c>
      <c r="L15" s="203">
        <v>215.18</v>
      </c>
      <c r="M15" s="203">
        <v>0.45</v>
      </c>
      <c r="N15" s="203">
        <v>1.18</v>
      </c>
      <c r="O15" s="203">
        <v>0</v>
      </c>
      <c r="P15" s="203">
        <v>1.08</v>
      </c>
      <c r="Q15" s="203">
        <v>0.22</v>
      </c>
      <c r="R15" s="203">
        <v>0.42</v>
      </c>
      <c r="S15" s="203">
        <v>0.26</v>
      </c>
      <c r="T15" s="203">
        <v>0</v>
      </c>
      <c r="U15" s="203">
        <v>1.71</v>
      </c>
      <c r="V15" s="203">
        <v>0.21</v>
      </c>
      <c r="W15" s="203">
        <v>0.35</v>
      </c>
      <c r="X15" s="203">
        <v>1.47</v>
      </c>
      <c r="Y15" s="203">
        <v>0</v>
      </c>
      <c r="Z15" s="203">
        <v>2.2400000000000002</v>
      </c>
      <c r="AA15" s="203">
        <v>0.83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31.56</v>
      </c>
      <c r="AJ15" s="203">
        <v>0</v>
      </c>
      <c r="AK15" s="203">
        <v>2.85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2.9</v>
      </c>
      <c r="E16" s="203">
        <v>0</v>
      </c>
      <c r="F16" s="203">
        <v>16.32</v>
      </c>
      <c r="G16" s="203">
        <v>5</v>
      </c>
      <c r="H16" s="203">
        <v>0</v>
      </c>
      <c r="I16" s="203">
        <v>20.51</v>
      </c>
      <c r="J16" s="203">
        <v>0.67</v>
      </c>
      <c r="K16" s="203">
        <v>2.95</v>
      </c>
      <c r="L16" s="203">
        <v>215.19</v>
      </c>
      <c r="M16" s="203">
        <v>0.45</v>
      </c>
      <c r="N16" s="203">
        <v>1.18</v>
      </c>
      <c r="O16" s="203">
        <v>0</v>
      </c>
      <c r="P16" s="203">
        <v>1.08</v>
      </c>
      <c r="Q16" s="203">
        <v>0.22</v>
      </c>
      <c r="R16" s="203">
        <v>0.42</v>
      </c>
      <c r="S16" s="203">
        <v>0.26</v>
      </c>
      <c r="T16" s="203">
        <v>0</v>
      </c>
      <c r="U16" s="203">
        <v>1.71</v>
      </c>
      <c r="V16" s="203">
        <v>0.21</v>
      </c>
      <c r="W16" s="203">
        <v>0.35</v>
      </c>
      <c r="X16" s="203">
        <v>1.47</v>
      </c>
      <c r="Y16" s="203">
        <v>0</v>
      </c>
      <c r="Z16" s="203">
        <v>2.2400000000000002</v>
      </c>
      <c r="AA16" s="203">
        <v>0.83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31.56</v>
      </c>
      <c r="AJ16" s="203">
        <v>0</v>
      </c>
      <c r="AK16" s="203">
        <v>2.85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2.9</v>
      </c>
      <c r="E17" s="203">
        <v>0</v>
      </c>
      <c r="F17" s="203">
        <v>16.32</v>
      </c>
      <c r="G17" s="203">
        <v>5</v>
      </c>
      <c r="H17" s="203">
        <v>0</v>
      </c>
      <c r="I17" s="203">
        <v>20.51</v>
      </c>
      <c r="J17" s="203">
        <v>0.67</v>
      </c>
      <c r="K17" s="203">
        <v>2.95</v>
      </c>
      <c r="L17" s="203">
        <v>215.19</v>
      </c>
      <c r="M17" s="203">
        <v>0.45</v>
      </c>
      <c r="N17" s="203">
        <v>1.18</v>
      </c>
      <c r="O17" s="203">
        <v>0</v>
      </c>
      <c r="P17" s="203">
        <v>1.08</v>
      </c>
      <c r="Q17" s="203">
        <v>0.22</v>
      </c>
      <c r="R17" s="203">
        <v>0.42</v>
      </c>
      <c r="S17" s="203">
        <v>0.26</v>
      </c>
      <c r="T17" s="203">
        <v>0</v>
      </c>
      <c r="U17" s="203">
        <v>1.71</v>
      </c>
      <c r="V17" s="203">
        <v>0.21</v>
      </c>
      <c r="W17" s="203">
        <v>0.35</v>
      </c>
      <c r="X17" s="203">
        <v>1.47</v>
      </c>
      <c r="Y17" s="203">
        <v>0</v>
      </c>
      <c r="Z17" s="203">
        <v>2.2400000000000002</v>
      </c>
      <c r="AA17" s="203">
        <v>0.83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31.56</v>
      </c>
      <c r="AJ17" s="203">
        <v>0</v>
      </c>
      <c r="AK17" s="203">
        <v>2.85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2.9</v>
      </c>
      <c r="E18" s="203">
        <v>0</v>
      </c>
      <c r="F18" s="203">
        <v>16.32</v>
      </c>
      <c r="G18" s="203">
        <v>5</v>
      </c>
      <c r="H18" s="203">
        <v>0</v>
      </c>
      <c r="I18" s="203">
        <v>20.51</v>
      </c>
      <c r="J18" s="203">
        <v>0.67</v>
      </c>
      <c r="K18" s="203">
        <v>2.95</v>
      </c>
      <c r="L18" s="203">
        <v>215.19</v>
      </c>
      <c r="M18" s="203">
        <v>0.45</v>
      </c>
      <c r="N18" s="203">
        <v>1.18</v>
      </c>
      <c r="O18" s="203">
        <v>0</v>
      </c>
      <c r="P18" s="203">
        <v>1.08</v>
      </c>
      <c r="Q18" s="203">
        <v>0.22</v>
      </c>
      <c r="R18" s="203">
        <v>0.42</v>
      </c>
      <c r="S18" s="203">
        <v>0.26</v>
      </c>
      <c r="T18" s="203">
        <v>0</v>
      </c>
      <c r="U18" s="203">
        <v>1.71</v>
      </c>
      <c r="V18" s="203">
        <v>0.21</v>
      </c>
      <c r="W18" s="203">
        <v>0.35</v>
      </c>
      <c r="X18" s="203">
        <v>1.47</v>
      </c>
      <c r="Y18" s="203">
        <v>0</v>
      </c>
      <c r="Z18" s="203">
        <v>2.2400000000000002</v>
      </c>
      <c r="AA18" s="203">
        <v>0.83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31.56</v>
      </c>
      <c r="AJ18" s="203">
        <v>0</v>
      </c>
      <c r="AK18" s="203">
        <v>2.85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2.9</v>
      </c>
      <c r="E19" s="203">
        <v>0</v>
      </c>
      <c r="F19" s="203">
        <v>16.32</v>
      </c>
      <c r="G19" s="203">
        <v>5</v>
      </c>
      <c r="H19" s="203">
        <v>0</v>
      </c>
      <c r="I19" s="203">
        <v>20.51</v>
      </c>
      <c r="J19" s="203">
        <v>0.67</v>
      </c>
      <c r="K19" s="203">
        <v>2.95</v>
      </c>
      <c r="L19" s="203">
        <v>215.18</v>
      </c>
      <c r="M19" s="203">
        <v>0.45</v>
      </c>
      <c r="N19" s="203">
        <v>1.18</v>
      </c>
      <c r="O19" s="203">
        <v>0</v>
      </c>
      <c r="P19" s="203">
        <v>1.08</v>
      </c>
      <c r="Q19" s="203">
        <v>0.22</v>
      </c>
      <c r="R19" s="203">
        <v>0.42</v>
      </c>
      <c r="S19" s="203">
        <v>0.26</v>
      </c>
      <c r="T19" s="203">
        <v>0</v>
      </c>
      <c r="U19" s="203">
        <v>1.71</v>
      </c>
      <c r="V19" s="203">
        <v>0.21</v>
      </c>
      <c r="W19" s="203">
        <v>0.35</v>
      </c>
      <c r="X19" s="203">
        <v>1.47</v>
      </c>
      <c r="Y19" s="203">
        <v>0</v>
      </c>
      <c r="Z19" s="203">
        <v>2.2400000000000002</v>
      </c>
      <c r="AA19" s="203">
        <v>0.83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31.56</v>
      </c>
      <c r="AJ19" s="203">
        <v>0</v>
      </c>
      <c r="AK19" s="203">
        <v>2.85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2.9</v>
      </c>
      <c r="E20" s="203">
        <v>0</v>
      </c>
      <c r="F20" s="203">
        <v>16.32</v>
      </c>
      <c r="G20" s="203">
        <v>5</v>
      </c>
      <c r="H20" s="203">
        <v>0</v>
      </c>
      <c r="I20" s="203">
        <v>20.51</v>
      </c>
      <c r="J20" s="203">
        <v>0.67</v>
      </c>
      <c r="K20" s="203">
        <v>2.95</v>
      </c>
      <c r="L20" s="203">
        <v>215.18</v>
      </c>
      <c r="M20" s="203">
        <v>0.45</v>
      </c>
      <c r="N20" s="203">
        <v>1.18</v>
      </c>
      <c r="O20" s="203">
        <v>0</v>
      </c>
      <c r="P20" s="203">
        <v>1.08</v>
      </c>
      <c r="Q20" s="203">
        <v>0.22</v>
      </c>
      <c r="R20" s="203">
        <v>0.42</v>
      </c>
      <c r="S20" s="203">
        <v>0.26</v>
      </c>
      <c r="T20" s="203">
        <v>0</v>
      </c>
      <c r="U20" s="203">
        <v>1.71</v>
      </c>
      <c r="V20" s="203">
        <v>0.21</v>
      </c>
      <c r="W20" s="203">
        <v>0.35</v>
      </c>
      <c r="X20" s="203">
        <v>1.47</v>
      </c>
      <c r="Y20" s="203">
        <v>0</v>
      </c>
      <c r="Z20" s="203">
        <v>2.2400000000000002</v>
      </c>
      <c r="AA20" s="203">
        <v>0.83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31.56</v>
      </c>
      <c r="AJ20" s="203">
        <v>0</v>
      </c>
      <c r="AK20" s="203">
        <v>2.85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2.9</v>
      </c>
      <c r="E21" s="203">
        <v>0</v>
      </c>
      <c r="F21" s="203">
        <v>16.32</v>
      </c>
      <c r="G21" s="203">
        <v>5</v>
      </c>
      <c r="H21" s="203">
        <v>0</v>
      </c>
      <c r="I21" s="203">
        <v>20.51</v>
      </c>
      <c r="J21" s="203">
        <v>0.67</v>
      </c>
      <c r="K21" s="203">
        <v>2.95</v>
      </c>
      <c r="L21" s="203">
        <v>215.19</v>
      </c>
      <c r="M21" s="203">
        <v>0.45</v>
      </c>
      <c r="N21" s="203">
        <v>1.18</v>
      </c>
      <c r="O21" s="203">
        <v>0</v>
      </c>
      <c r="P21" s="203">
        <v>1.0900000000000001</v>
      </c>
      <c r="Q21" s="203">
        <v>0.22</v>
      </c>
      <c r="R21" s="203">
        <v>0.42</v>
      </c>
      <c r="S21" s="203">
        <v>0.26</v>
      </c>
      <c r="T21" s="203">
        <v>0</v>
      </c>
      <c r="U21" s="203">
        <v>1.71</v>
      </c>
      <c r="V21" s="203">
        <v>0.21</v>
      </c>
      <c r="W21" s="203">
        <v>0.35</v>
      </c>
      <c r="X21" s="203">
        <v>1.47</v>
      </c>
      <c r="Y21" s="203">
        <v>0</v>
      </c>
      <c r="Z21" s="203">
        <v>2.2400000000000002</v>
      </c>
      <c r="AA21" s="203">
        <v>0.83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31.56</v>
      </c>
      <c r="AJ21" s="203">
        <v>0</v>
      </c>
      <c r="AK21" s="203">
        <v>2.85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2.9</v>
      </c>
      <c r="E22" s="203">
        <v>0</v>
      </c>
      <c r="F22" s="203">
        <v>16.32</v>
      </c>
      <c r="G22" s="203">
        <v>5</v>
      </c>
      <c r="H22" s="203">
        <v>0</v>
      </c>
      <c r="I22" s="203">
        <v>20.51</v>
      </c>
      <c r="J22" s="203">
        <v>0.67</v>
      </c>
      <c r="K22" s="203">
        <v>2.95</v>
      </c>
      <c r="L22" s="203">
        <v>215.18</v>
      </c>
      <c r="M22" s="203">
        <v>0.45</v>
      </c>
      <c r="N22" s="203">
        <v>1.18</v>
      </c>
      <c r="O22" s="203">
        <v>0</v>
      </c>
      <c r="P22" s="203">
        <v>1.0900000000000001</v>
      </c>
      <c r="Q22" s="203">
        <v>0.22</v>
      </c>
      <c r="R22" s="203">
        <v>0.42</v>
      </c>
      <c r="S22" s="203">
        <v>0.26</v>
      </c>
      <c r="T22" s="203">
        <v>0</v>
      </c>
      <c r="U22" s="203">
        <v>1.71</v>
      </c>
      <c r="V22" s="203">
        <v>0.21</v>
      </c>
      <c r="W22" s="203">
        <v>0.35</v>
      </c>
      <c r="X22" s="203">
        <v>1.47</v>
      </c>
      <c r="Y22" s="203">
        <v>0</v>
      </c>
      <c r="Z22" s="203">
        <v>2.2400000000000002</v>
      </c>
      <c r="AA22" s="203">
        <v>0.83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31.56</v>
      </c>
      <c r="AJ22" s="203">
        <v>0</v>
      </c>
      <c r="AK22" s="203">
        <v>2.85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2.9</v>
      </c>
      <c r="E23" s="203">
        <v>0</v>
      </c>
      <c r="F23" s="203">
        <v>16.32</v>
      </c>
      <c r="G23" s="203">
        <v>5</v>
      </c>
      <c r="H23" s="203">
        <v>0</v>
      </c>
      <c r="I23" s="203">
        <v>20.51</v>
      </c>
      <c r="J23" s="203">
        <v>0.67</v>
      </c>
      <c r="K23" s="203">
        <v>0.1</v>
      </c>
      <c r="L23" s="203">
        <v>43.57</v>
      </c>
      <c r="M23" s="203">
        <v>0.45</v>
      </c>
      <c r="N23" s="203">
        <v>1.18</v>
      </c>
      <c r="O23" s="203">
        <v>0</v>
      </c>
      <c r="P23" s="203">
        <v>1.0900000000000001</v>
      </c>
      <c r="Q23" s="203">
        <v>0.22</v>
      </c>
      <c r="R23" s="203">
        <v>0.42</v>
      </c>
      <c r="S23" s="203">
        <v>0.26</v>
      </c>
      <c r="T23" s="203">
        <v>0</v>
      </c>
      <c r="U23" s="203">
        <v>1.71</v>
      </c>
      <c r="V23" s="203">
        <v>0.21</v>
      </c>
      <c r="W23" s="203">
        <v>0.35</v>
      </c>
      <c r="X23" s="203">
        <v>1.47</v>
      </c>
      <c r="Y23" s="203">
        <v>0</v>
      </c>
      <c r="Z23" s="203">
        <v>2.2400000000000002</v>
      </c>
      <c r="AA23" s="203">
        <v>0.83</v>
      </c>
      <c r="AB23" s="203">
        <v>0</v>
      </c>
      <c r="AC23" s="203">
        <v>15.14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33.159999999999997</v>
      </c>
      <c r="AJ23" s="203">
        <v>0</v>
      </c>
      <c r="AK23" s="203">
        <v>2.85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2.9</v>
      </c>
      <c r="E24" s="203">
        <v>0</v>
      </c>
      <c r="F24" s="203">
        <v>16.32</v>
      </c>
      <c r="G24" s="203">
        <v>5</v>
      </c>
      <c r="H24" s="203">
        <v>0</v>
      </c>
      <c r="I24" s="203">
        <v>20.51</v>
      </c>
      <c r="J24" s="203">
        <v>0.67</v>
      </c>
      <c r="K24" s="203">
        <v>0.1</v>
      </c>
      <c r="L24" s="203">
        <v>43.31</v>
      </c>
      <c r="M24" s="203">
        <v>0.45</v>
      </c>
      <c r="N24" s="203">
        <v>1.18</v>
      </c>
      <c r="O24" s="203">
        <v>0</v>
      </c>
      <c r="P24" s="203">
        <v>1.0900000000000001</v>
      </c>
      <c r="Q24" s="203">
        <v>0.22</v>
      </c>
      <c r="R24" s="203">
        <v>0.42</v>
      </c>
      <c r="S24" s="203">
        <v>0.26</v>
      </c>
      <c r="T24" s="203">
        <v>0</v>
      </c>
      <c r="U24" s="203">
        <v>1.71</v>
      </c>
      <c r="V24" s="203">
        <v>0.21</v>
      </c>
      <c r="W24" s="203">
        <v>0.35</v>
      </c>
      <c r="X24" s="203">
        <v>1.47</v>
      </c>
      <c r="Y24" s="203">
        <v>0</v>
      </c>
      <c r="Z24" s="203">
        <v>2.2400000000000002</v>
      </c>
      <c r="AA24" s="203">
        <v>0.83</v>
      </c>
      <c r="AB24" s="203">
        <v>0</v>
      </c>
      <c r="AC24" s="203">
        <v>15.14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33.159999999999997</v>
      </c>
      <c r="AJ24" s="203">
        <v>0</v>
      </c>
      <c r="AK24" s="203">
        <v>2.85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2.9</v>
      </c>
      <c r="E25" s="203">
        <v>0</v>
      </c>
      <c r="F25" s="203">
        <v>16.32</v>
      </c>
      <c r="G25" s="203">
        <v>5</v>
      </c>
      <c r="H25" s="203">
        <v>0</v>
      </c>
      <c r="I25" s="203">
        <v>20.51</v>
      </c>
      <c r="J25" s="203">
        <v>0.67</v>
      </c>
      <c r="K25" s="203">
        <v>0.1</v>
      </c>
      <c r="L25" s="203">
        <v>43.31</v>
      </c>
      <c r="M25" s="203">
        <v>0.45</v>
      </c>
      <c r="N25" s="203">
        <v>1.18</v>
      </c>
      <c r="O25" s="203">
        <v>0</v>
      </c>
      <c r="P25" s="203">
        <v>1.0900000000000001</v>
      </c>
      <c r="Q25" s="203">
        <v>0.22</v>
      </c>
      <c r="R25" s="203">
        <v>0.42</v>
      </c>
      <c r="S25" s="203">
        <v>0.26</v>
      </c>
      <c r="T25" s="203">
        <v>0</v>
      </c>
      <c r="U25" s="203">
        <v>1.63</v>
      </c>
      <c r="V25" s="203">
        <v>0.21</v>
      </c>
      <c r="W25" s="203">
        <v>0.35</v>
      </c>
      <c r="X25" s="203">
        <v>1.47</v>
      </c>
      <c r="Y25" s="203">
        <v>0</v>
      </c>
      <c r="Z25" s="203">
        <v>2.2400000000000002</v>
      </c>
      <c r="AA25" s="203">
        <v>0.83</v>
      </c>
      <c r="AB25" s="203">
        <v>0</v>
      </c>
      <c r="AC25" s="203">
        <v>15.14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33.39</v>
      </c>
      <c r="AJ25" s="203">
        <v>0</v>
      </c>
      <c r="AK25" s="203">
        <v>2.85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2.9</v>
      </c>
      <c r="E26" s="203">
        <v>0</v>
      </c>
      <c r="F26" s="203">
        <v>16.32</v>
      </c>
      <c r="G26" s="203">
        <v>5</v>
      </c>
      <c r="H26" s="203">
        <v>0</v>
      </c>
      <c r="I26" s="203">
        <v>20.51</v>
      </c>
      <c r="J26" s="203">
        <v>0.67</v>
      </c>
      <c r="K26" s="203">
        <v>0.1</v>
      </c>
      <c r="L26" s="203">
        <v>43.02</v>
      </c>
      <c r="M26" s="203">
        <v>0.45</v>
      </c>
      <c r="N26" s="203">
        <v>1.18</v>
      </c>
      <c r="O26" s="203">
        <v>0</v>
      </c>
      <c r="P26" s="203">
        <v>1.0900000000000001</v>
      </c>
      <c r="Q26" s="203">
        <v>0.22</v>
      </c>
      <c r="R26" s="203">
        <v>0.42</v>
      </c>
      <c r="S26" s="203">
        <v>0.26</v>
      </c>
      <c r="T26" s="203">
        <v>0</v>
      </c>
      <c r="U26" s="203">
        <v>1.63</v>
      </c>
      <c r="V26" s="203">
        <v>0.21</v>
      </c>
      <c r="W26" s="203">
        <v>0.35</v>
      </c>
      <c r="X26" s="203">
        <v>1.47</v>
      </c>
      <c r="Y26" s="203">
        <v>0</v>
      </c>
      <c r="Z26" s="203">
        <v>2.2400000000000002</v>
      </c>
      <c r="AA26" s="203">
        <v>0.83</v>
      </c>
      <c r="AB26" s="203">
        <v>0</v>
      </c>
      <c r="AC26" s="203">
        <v>15.14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32.840000000000003</v>
      </c>
      <c r="AJ26" s="203">
        <v>0</v>
      </c>
      <c r="AK26" s="203">
        <v>2.85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2.9</v>
      </c>
      <c r="E27" s="203">
        <v>0</v>
      </c>
      <c r="F27" s="203">
        <v>16.32</v>
      </c>
      <c r="G27" s="203">
        <v>5</v>
      </c>
      <c r="H27" s="203">
        <v>0</v>
      </c>
      <c r="I27" s="203">
        <v>20.51</v>
      </c>
      <c r="J27" s="203">
        <v>0.67</v>
      </c>
      <c r="K27" s="203">
        <v>0.1</v>
      </c>
      <c r="L27" s="203">
        <v>43.28</v>
      </c>
      <c r="M27" s="203">
        <v>0.45</v>
      </c>
      <c r="N27" s="203">
        <v>1.18</v>
      </c>
      <c r="O27" s="203">
        <v>0</v>
      </c>
      <c r="P27" s="203">
        <v>1.0900000000000001</v>
      </c>
      <c r="Q27" s="203">
        <v>0.22</v>
      </c>
      <c r="R27" s="203">
        <v>0.42</v>
      </c>
      <c r="S27" s="203">
        <v>0.26</v>
      </c>
      <c r="T27" s="203">
        <v>0</v>
      </c>
      <c r="U27" s="203">
        <v>1.63</v>
      </c>
      <c r="V27" s="203">
        <v>0.21</v>
      </c>
      <c r="W27" s="203">
        <v>0.35</v>
      </c>
      <c r="X27" s="203">
        <v>1.47</v>
      </c>
      <c r="Y27" s="203">
        <v>0</v>
      </c>
      <c r="Z27" s="203">
        <v>2.2400000000000002</v>
      </c>
      <c r="AA27" s="203">
        <v>0.83</v>
      </c>
      <c r="AB27" s="203">
        <v>0</v>
      </c>
      <c r="AC27" s="203">
        <v>15.14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32.840000000000003</v>
      </c>
      <c r="AJ27" s="203">
        <v>0</v>
      </c>
      <c r="AK27" s="203">
        <v>2.85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2.9</v>
      </c>
      <c r="E28" s="203">
        <v>0</v>
      </c>
      <c r="F28" s="203">
        <v>16.32</v>
      </c>
      <c r="G28" s="203">
        <v>5</v>
      </c>
      <c r="H28" s="203">
        <v>0</v>
      </c>
      <c r="I28" s="203">
        <v>20.51</v>
      </c>
      <c r="J28" s="203">
        <v>0.67</v>
      </c>
      <c r="K28" s="203">
        <v>0.1</v>
      </c>
      <c r="L28" s="203">
        <v>42.99</v>
      </c>
      <c r="M28" s="203">
        <v>0.45</v>
      </c>
      <c r="N28" s="203">
        <v>1.18</v>
      </c>
      <c r="O28" s="203">
        <v>0</v>
      </c>
      <c r="P28" s="203">
        <v>1.0900000000000001</v>
      </c>
      <c r="Q28" s="203">
        <v>0.22</v>
      </c>
      <c r="R28" s="203">
        <v>0.42</v>
      </c>
      <c r="S28" s="203">
        <v>0.26</v>
      </c>
      <c r="T28" s="203">
        <v>0</v>
      </c>
      <c r="U28" s="203">
        <v>1.63</v>
      </c>
      <c r="V28" s="203">
        <v>0.21</v>
      </c>
      <c r="W28" s="203">
        <v>0.35</v>
      </c>
      <c r="X28" s="203">
        <v>1.47</v>
      </c>
      <c r="Y28" s="203">
        <v>0</v>
      </c>
      <c r="Z28" s="203">
        <v>2.2400000000000002</v>
      </c>
      <c r="AA28" s="203">
        <v>0.83</v>
      </c>
      <c r="AB28" s="203">
        <v>0</v>
      </c>
      <c r="AC28" s="203">
        <v>15.14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32.840000000000003</v>
      </c>
      <c r="AJ28" s="203">
        <v>0</v>
      </c>
      <c r="AK28" s="203">
        <v>2.85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2.9</v>
      </c>
      <c r="E29" s="203">
        <v>0</v>
      </c>
      <c r="F29" s="203">
        <v>16.32</v>
      </c>
      <c r="G29" s="203">
        <v>5</v>
      </c>
      <c r="H29" s="203">
        <v>0</v>
      </c>
      <c r="I29" s="203">
        <v>20.51</v>
      </c>
      <c r="J29" s="203">
        <v>0.67</v>
      </c>
      <c r="K29" s="203">
        <v>0.1</v>
      </c>
      <c r="L29" s="203">
        <v>43.56</v>
      </c>
      <c r="M29" s="203">
        <v>0.45</v>
      </c>
      <c r="N29" s="203">
        <v>1.18</v>
      </c>
      <c r="O29" s="203">
        <v>0</v>
      </c>
      <c r="P29" s="203">
        <v>1.0900000000000001</v>
      </c>
      <c r="Q29" s="203">
        <v>0.22</v>
      </c>
      <c r="R29" s="203">
        <v>0.42</v>
      </c>
      <c r="S29" s="203">
        <v>0.26</v>
      </c>
      <c r="T29" s="203">
        <v>0</v>
      </c>
      <c r="U29" s="203">
        <v>1.63</v>
      </c>
      <c r="V29" s="203">
        <v>0.21</v>
      </c>
      <c r="W29" s="203">
        <v>0.35</v>
      </c>
      <c r="X29" s="203">
        <v>1.47</v>
      </c>
      <c r="Y29" s="203">
        <v>0</v>
      </c>
      <c r="Z29" s="203">
        <v>2.2400000000000002</v>
      </c>
      <c r="AA29" s="203">
        <v>0.83</v>
      </c>
      <c r="AB29" s="203">
        <v>0</v>
      </c>
      <c r="AC29" s="203">
        <v>15.14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32.840000000000003</v>
      </c>
      <c r="AJ29" s="203">
        <v>0</v>
      </c>
      <c r="AK29" s="203">
        <v>2.85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2.9</v>
      </c>
      <c r="E30" s="203">
        <v>0</v>
      </c>
      <c r="F30" s="203">
        <v>16.32</v>
      </c>
      <c r="G30" s="203">
        <v>5</v>
      </c>
      <c r="H30" s="203">
        <v>0</v>
      </c>
      <c r="I30" s="203">
        <v>20.51</v>
      </c>
      <c r="J30" s="203">
        <v>0.67</v>
      </c>
      <c r="K30" s="203">
        <v>0.1</v>
      </c>
      <c r="L30" s="203">
        <v>43.25</v>
      </c>
      <c r="M30" s="203">
        <v>0.45</v>
      </c>
      <c r="N30" s="203">
        <v>1.18</v>
      </c>
      <c r="O30" s="203">
        <v>0</v>
      </c>
      <c r="P30" s="203">
        <v>1.0900000000000001</v>
      </c>
      <c r="Q30" s="203">
        <v>0.22</v>
      </c>
      <c r="R30" s="203">
        <v>0.42</v>
      </c>
      <c r="S30" s="203">
        <v>0.26</v>
      </c>
      <c r="T30" s="203">
        <v>0</v>
      </c>
      <c r="U30" s="203">
        <v>1.63</v>
      </c>
      <c r="V30" s="203">
        <v>0.21</v>
      </c>
      <c r="W30" s="203">
        <v>0.35</v>
      </c>
      <c r="X30" s="203">
        <v>1.47</v>
      </c>
      <c r="Y30" s="203">
        <v>0</v>
      </c>
      <c r="Z30" s="203">
        <v>2.2400000000000002</v>
      </c>
      <c r="AA30" s="203">
        <v>0.83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31.56</v>
      </c>
      <c r="AJ30" s="203">
        <v>0</v>
      </c>
      <c r="AK30" s="203">
        <v>2.85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2.9</v>
      </c>
      <c r="E31" s="203">
        <v>0</v>
      </c>
      <c r="F31" s="203">
        <v>16.32</v>
      </c>
      <c r="G31" s="203">
        <v>5</v>
      </c>
      <c r="H31" s="203">
        <v>0</v>
      </c>
      <c r="I31" s="203">
        <v>20.51</v>
      </c>
      <c r="J31" s="203">
        <v>0.67</v>
      </c>
      <c r="K31" s="203">
        <v>0.1</v>
      </c>
      <c r="L31" s="203">
        <v>42.97</v>
      </c>
      <c r="M31" s="203">
        <v>0.45</v>
      </c>
      <c r="N31" s="203">
        <v>1.18</v>
      </c>
      <c r="O31" s="203">
        <v>0</v>
      </c>
      <c r="P31" s="203">
        <v>1.0900000000000001</v>
      </c>
      <c r="Q31" s="203">
        <v>0.22</v>
      </c>
      <c r="R31" s="203">
        <v>0.42</v>
      </c>
      <c r="S31" s="203">
        <v>0.26</v>
      </c>
      <c r="T31" s="203">
        <v>0</v>
      </c>
      <c r="U31" s="203">
        <v>1.63</v>
      </c>
      <c r="V31" s="203">
        <v>0.21</v>
      </c>
      <c r="W31" s="203">
        <v>0.35</v>
      </c>
      <c r="X31" s="203">
        <v>1.47</v>
      </c>
      <c r="Y31" s="203">
        <v>0</v>
      </c>
      <c r="Z31" s="203">
        <v>2.2400000000000002</v>
      </c>
      <c r="AA31" s="203">
        <v>0.83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31.56</v>
      </c>
      <c r="AJ31" s="203">
        <v>0</v>
      </c>
      <c r="AK31" s="203">
        <v>2.85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2.9</v>
      </c>
      <c r="E32" s="203">
        <v>0</v>
      </c>
      <c r="F32" s="203">
        <v>16.32</v>
      </c>
      <c r="G32" s="203">
        <v>5</v>
      </c>
      <c r="H32" s="203">
        <v>0</v>
      </c>
      <c r="I32" s="203">
        <v>20.51</v>
      </c>
      <c r="J32" s="203">
        <v>0.67</v>
      </c>
      <c r="K32" s="203">
        <v>0.1</v>
      </c>
      <c r="L32" s="203">
        <v>43.06</v>
      </c>
      <c r="M32" s="203">
        <v>0.45</v>
      </c>
      <c r="N32" s="203">
        <v>1.18</v>
      </c>
      <c r="O32" s="203">
        <v>0</v>
      </c>
      <c r="P32" s="203">
        <v>1.0900000000000001</v>
      </c>
      <c r="Q32" s="203">
        <v>0.22</v>
      </c>
      <c r="R32" s="203">
        <v>0.42</v>
      </c>
      <c r="S32" s="203">
        <v>0.26</v>
      </c>
      <c r="T32" s="203">
        <v>0</v>
      </c>
      <c r="U32" s="203">
        <v>1.63</v>
      </c>
      <c r="V32" s="203">
        <v>0.21</v>
      </c>
      <c r="W32" s="203">
        <v>0.35</v>
      </c>
      <c r="X32" s="203">
        <v>1.47</v>
      </c>
      <c r="Y32" s="203">
        <v>0</v>
      </c>
      <c r="Z32" s="203">
        <v>2.2400000000000002</v>
      </c>
      <c r="AA32" s="203">
        <v>0.83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31.56</v>
      </c>
      <c r="AJ32" s="203">
        <v>0</v>
      </c>
      <c r="AK32" s="203">
        <v>2.85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2.9</v>
      </c>
      <c r="E33" s="203">
        <v>0</v>
      </c>
      <c r="F33" s="203">
        <v>16.32</v>
      </c>
      <c r="G33" s="203">
        <v>5</v>
      </c>
      <c r="H33" s="203">
        <v>0</v>
      </c>
      <c r="I33" s="203">
        <v>20.51</v>
      </c>
      <c r="J33" s="203">
        <v>0.67</v>
      </c>
      <c r="K33" s="203">
        <v>0.1</v>
      </c>
      <c r="L33" s="203">
        <v>43.08</v>
      </c>
      <c r="M33" s="203">
        <v>0.45</v>
      </c>
      <c r="N33" s="203">
        <v>1.18</v>
      </c>
      <c r="O33" s="203">
        <v>0</v>
      </c>
      <c r="P33" s="203">
        <v>1.0900000000000001</v>
      </c>
      <c r="Q33" s="203">
        <v>0.22</v>
      </c>
      <c r="R33" s="203">
        <v>0.42</v>
      </c>
      <c r="S33" s="203">
        <v>0.26</v>
      </c>
      <c r="T33" s="203">
        <v>0</v>
      </c>
      <c r="U33" s="203">
        <v>1.63</v>
      </c>
      <c r="V33" s="203">
        <v>0.21</v>
      </c>
      <c r="W33" s="203">
        <v>0.35</v>
      </c>
      <c r="X33" s="203">
        <v>1.47</v>
      </c>
      <c r="Y33" s="203">
        <v>0</v>
      </c>
      <c r="Z33" s="203">
        <v>2.2400000000000002</v>
      </c>
      <c r="AA33" s="203">
        <v>0.83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31.56</v>
      </c>
      <c r="AJ33" s="203">
        <v>0</v>
      </c>
      <c r="AK33" s="203">
        <v>2.85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2.9</v>
      </c>
      <c r="E34" s="203">
        <v>0</v>
      </c>
      <c r="F34" s="203">
        <v>16.32</v>
      </c>
      <c r="G34" s="203">
        <v>5</v>
      </c>
      <c r="H34" s="203">
        <v>0</v>
      </c>
      <c r="I34" s="203">
        <v>20.51</v>
      </c>
      <c r="J34" s="203">
        <v>0.67</v>
      </c>
      <c r="K34" s="203">
        <v>0.1</v>
      </c>
      <c r="L34" s="203">
        <v>43.44</v>
      </c>
      <c r="M34" s="203">
        <v>0.45</v>
      </c>
      <c r="N34" s="203">
        <v>1.18</v>
      </c>
      <c r="O34" s="203">
        <v>0</v>
      </c>
      <c r="P34" s="203">
        <v>1.0900000000000001</v>
      </c>
      <c r="Q34" s="203">
        <v>0.22</v>
      </c>
      <c r="R34" s="203">
        <v>0.42</v>
      </c>
      <c r="S34" s="203">
        <v>0.26</v>
      </c>
      <c r="T34" s="203">
        <v>0</v>
      </c>
      <c r="U34" s="203">
        <v>1.63</v>
      </c>
      <c r="V34" s="203">
        <v>0.21</v>
      </c>
      <c r="W34" s="203">
        <v>0.35</v>
      </c>
      <c r="X34" s="203">
        <v>1.47</v>
      </c>
      <c r="Y34" s="203">
        <v>0</v>
      </c>
      <c r="Z34" s="203">
        <v>2.2400000000000002</v>
      </c>
      <c r="AA34" s="203">
        <v>0.83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31.56</v>
      </c>
      <c r="AJ34" s="203">
        <v>0</v>
      </c>
      <c r="AK34" s="203">
        <v>2.85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2.9</v>
      </c>
      <c r="E35" s="203">
        <v>0</v>
      </c>
      <c r="F35" s="203">
        <v>16.32</v>
      </c>
      <c r="G35" s="203">
        <v>5</v>
      </c>
      <c r="H35" s="203">
        <v>0</v>
      </c>
      <c r="I35" s="203">
        <v>20.51</v>
      </c>
      <c r="J35" s="203">
        <v>0.67</v>
      </c>
      <c r="K35" s="203">
        <v>0.1</v>
      </c>
      <c r="L35" s="203">
        <v>43.03</v>
      </c>
      <c r="M35" s="203">
        <v>0.45</v>
      </c>
      <c r="N35" s="203">
        <v>1.18</v>
      </c>
      <c r="O35" s="203">
        <v>0</v>
      </c>
      <c r="P35" s="203">
        <v>1.0900000000000001</v>
      </c>
      <c r="Q35" s="203">
        <v>0.22</v>
      </c>
      <c r="R35" s="203">
        <v>0.42</v>
      </c>
      <c r="S35" s="203">
        <v>0.26</v>
      </c>
      <c r="T35" s="203">
        <v>0</v>
      </c>
      <c r="U35" s="203">
        <v>1.63</v>
      </c>
      <c r="V35" s="203">
        <v>0.21</v>
      </c>
      <c r="W35" s="203">
        <v>0.35</v>
      </c>
      <c r="X35" s="203">
        <v>1.47</v>
      </c>
      <c r="Y35" s="203">
        <v>0</v>
      </c>
      <c r="Z35" s="203">
        <v>2.2400000000000002</v>
      </c>
      <c r="AA35" s="203">
        <v>0.83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31.56</v>
      </c>
      <c r="AJ35" s="203">
        <v>0</v>
      </c>
      <c r="AK35" s="203">
        <v>2.85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2.9</v>
      </c>
      <c r="E36" s="203">
        <v>0</v>
      </c>
      <c r="F36" s="203">
        <v>16.32</v>
      </c>
      <c r="G36" s="203">
        <v>5</v>
      </c>
      <c r="H36" s="203">
        <v>0</v>
      </c>
      <c r="I36" s="203">
        <v>20.51</v>
      </c>
      <c r="J36" s="203">
        <v>0.67</v>
      </c>
      <c r="K36" s="203">
        <v>0.1</v>
      </c>
      <c r="L36" s="203">
        <v>42.98</v>
      </c>
      <c r="M36" s="203">
        <v>0.45</v>
      </c>
      <c r="N36" s="203">
        <v>1.18</v>
      </c>
      <c r="O36" s="203">
        <v>0</v>
      </c>
      <c r="P36" s="203">
        <v>1.0900000000000001</v>
      </c>
      <c r="Q36" s="203">
        <v>0.22</v>
      </c>
      <c r="R36" s="203">
        <v>0.42</v>
      </c>
      <c r="S36" s="203">
        <v>0.26</v>
      </c>
      <c r="T36" s="203">
        <v>0</v>
      </c>
      <c r="U36" s="203">
        <v>1.63</v>
      </c>
      <c r="V36" s="203">
        <v>0.21</v>
      </c>
      <c r="W36" s="203">
        <v>0.35</v>
      </c>
      <c r="X36" s="203">
        <v>1.47</v>
      </c>
      <c r="Y36" s="203">
        <v>0</v>
      </c>
      <c r="Z36" s="203">
        <v>2.2400000000000002</v>
      </c>
      <c r="AA36" s="203">
        <v>0.83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31.56</v>
      </c>
      <c r="AJ36" s="203">
        <v>0</v>
      </c>
      <c r="AK36" s="203">
        <v>2.85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2.9</v>
      </c>
      <c r="E37" s="203">
        <v>0</v>
      </c>
      <c r="F37" s="203">
        <v>16.32</v>
      </c>
      <c r="G37" s="203">
        <v>5</v>
      </c>
      <c r="H37" s="203">
        <v>0</v>
      </c>
      <c r="I37" s="203">
        <v>20.51</v>
      </c>
      <c r="J37" s="203">
        <v>0.67</v>
      </c>
      <c r="K37" s="203">
        <v>0.1</v>
      </c>
      <c r="L37" s="203">
        <v>123.99</v>
      </c>
      <c r="M37" s="203">
        <v>0.45</v>
      </c>
      <c r="N37" s="203">
        <v>1.18</v>
      </c>
      <c r="O37" s="203">
        <v>0</v>
      </c>
      <c r="P37" s="203">
        <v>1.0900000000000001</v>
      </c>
      <c r="Q37" s="203">
        <v>0.22</v>
      </c>
      <c r="R37" s="203">
        <v>0.42</v>
      </c>
      <c r="S37" s="203">
        <v>0.26</v>
      </c>
      <c r="T37" s="203">
        <v>0</v>
      </c>
      <c r="U37" s="203">
        <v>1.63</v>
      </c>
      <c r="V37" s="203">
        <v>0.21</v>
      </c>
      <c r="W37" s="203">
        <v>0.35</v>
      </c>
      <c r="X37" s="203">
        <v>1.47</v>
      </c>
      <c r="Y37" s="203">
        <v>0</v>
      </c>
      <c r="Z37" s="203">
        <v>2.2400000000000002</v>
      </c>
      <c r="AA37" s="203">
        <v>0.83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31.56</v>
      </c>
      <c r="AJ37" s="203">
        <v>0</v>
      </c>
      <c r="AK37" s="203">
        <v>2.85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2.9</v>
      </c>
      <c r="E38" s="203">
        <v>0</v>
      </c>
      <c r="F38" s="203">
        <v>16.32</v>
      </c>
      <c r="G38" s="203">
        <v>5</v>
      </c>
      <c r="H38" s="203">
        <v>0</v>
      </c>
      <c r="I38" s="203">
        <v>20.51</v>
      </c>
      <c r="J38" s="203">
        <v>0.67</v>
      </c>
      <c r="K38" s="203">
        <v>2.95</v>
      </c>
      <c r="L38" s="203">
        <v>215.18</v>
      </c>
      <c r="M38" s="203">
        <v>0.45</v>
      </c>
      <c r="N38" s="203">
        <v>1.18</v>
      </c>
      <c r="O38" s="203">
        <v>0</v>
      </c>
      <c r="P38" s="203">
        <v>1.0900000000000001</v>
      </c>
      <c r="Q38" s="203">
        <v>4.76</v>
      </c>
      <c r="R38" s="203">
        <v>7.21</v>
      </c>
      <c r="S38" s="203">
        <v>4.2300000000000004</v>
      </c>
      <c r="T38" s="203">
        <v>0</v>
      </c>
      <c r="U38" s="203">
        <v>1.63</v>
      </c>
      <c r="V38" s="203">
        <v>0.21</v>
      </c>
      <c r="W38" s="203">
        <v>0.35</v>
      </c>
      <c r="X38" s="203">
        <v>1.47</v>
      </c>
      <c r="Y38" s="203">
        <v>0</v>
      </c>
      <c r="Z38" s="203">
        <v>2.2400000000000002</v>
      </c>
      <c r="AA38" s="203">
        <v>0.83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31.56</v>
      </c>
      <c r="AJ38" s="203">
        <v>0</v>
      </c>
      <c r="AK38" s="203">
        <v>2.85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2.9</v>
      </c>
      <c r="E39" s="203">
        <v>0</v>
      </c>
      <c r="F39" s="203">
        <v>16.32</v>
      </c>
      <c r="G39" s="203">
        <v>5</v>
      </c>
      <c r="H39" s="203">
        <v>0</v>
      </c>
      <c r="I39" s="203">
        <v>20.51</v>
      </c>
      <c r="J39" s="203">
        <v>0.67</v>
      </c>
      <c r="K39" s="203">
        <v>2.95</v>
      </c>
      <c r="L39" s="203">
        <v>215.18</v>
      </c>
      <c r="M39" s="203">
        <v>0.45</v>
      </c>
      <c r="N39" s="203">
        <v>1.18</v>
      </c>
      <c r="O39" s="203">
        <v>0</v>
      </c>
      <c r="P39" s="203">
        <v>1.0900000000000001</v>
      </c>
      <c r="Q39" s="203">
        <v>4.76</v>
      </c>
      <c r="R39" s="203">
        <v>7.21</v>
      </c>
      <c r="S39" s="203">
        <v>4.2300000000000004</v>
      </c>
      <c r="T39" s="203">
        <v>0</v>
      </c>
      <c r="U39" s="203">
        <v>1.63</v>
      </c>
      <c r="V39" s="203">
        <v>0.21</v>
      </c>
      <c r="W39" s="203">
        <v>0.35</v>
      </c>
      <c r="X39" s="203">
        <v>1.47</v>
      </c>
      <c r="Y39" s="203">
        <v>0</v>
      </c>
      <c r="Z39" s="203">
        <v>2.2400000000000002</v>
      </c>
      <c r="AA39" s="203">
        <v>0.83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31.56</v>
      </c>
      <c r="AJ39" s="203">
        <v>0</v>
      </c>
      <c r="AK39" s="203">
        <v>2.85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2.9</v>
      </c>
      <c r="E40" s="203">
        <v>0</v>
      </c>
      <c r="F40" s="203">
        <v>16.32</v>
      </c>
      <c r="G40" s="203">
        <v>5</v>
      </c>
      <c r="H40" s="203">
        <v>0</v>
      </c>
      <c r="I40" s="203">
        <v>20.51</v>
      </c>
      <c r="J40" s="203">
        <v>0.67</v>
      </c>
      <c r="K40" s="203">
        <v>2.95</v>
      </c>
      <c r="L40" s="203">
        <v>215.18</v>
      </c>
      <c r="M40" s="203">
        <v>0.45</v>
      </c>
      <c r="N40" s="203">
        <v>1.18</v>
      </c>
      <c r="O40" s="203">
        <v>0</v>
      </c>
      <c r="P40" s="203">
        <v>1.0900000000000001</v>
      </c>
      <c r="Q40" s="203">
        <v>4.76</v>
      </c>
      <c r="R40" s="203">
        <v>7.21</v>
      </c>
      <c r="S40" s="203">
        <v>4.2300000000000004</v>
      </c>
      <c r="T40" s="203">
        <v>0</v>
      </c>
      <c r="U40" s="203">
        <v>1.63</v>
      </c>
      <c r="V40" s="203">
        <v>0.21</v>
      </c>
      <c r="W40" s="203">
        <v>0.35</v>
      </c>
      <c r="X40" s="203">
        <v>1.47</v>
      </c>
      <c r="Y40" s="203">
        <v>0</v>
      </c>
      <c r="Z40" s="203">
        <v>2.2400000000000002</v>
      </c>
      <c r="AA40" s="203">
        <v>0.83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31.56</v>
      </c>
      <c r="AJ40" s="203">
        <v>0</v>
      </c>
      <c r="AK40" s="203">
        <v>2.85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2.9</v>
      </c>
      <c r="E41" s="203">
        <v>0</v>
      </c>
      <c r="F41" s="203">
        <v>16.32</v>
      </c>
      <c r="G41" s="203">
        <v>5</v>
      </c>
      <c r="H41" s="203">
        <v>0</v>
      </c>
      <c r="I41" s="203">
        <v>20.51</v>
      </c>
      <c r="J41" s="203">
        <v>0.67</v>
      </c>
      <c r="K41" s="203">
        <v>2.95</v>
      </c>
      <c r="L41" s="203">
        <v>215.18</v>
      </c>
      <c r="M41" s="203">
        <v>0.45</v>
      </c>
      <c r="N41" s="203">
        <v>1.18</v>
      </c>
      <c r="O41" s="203">
        <v>0</v>
      </c>
      <c r="P41" s="203">
        <v>1.0900000000000001</v>
      </c>
      <c r="Q41" s="203">
        <v>4.76</v>
      </c>
      <c r="R41" s="203">
        <v>7.21</v>
      </c>
      <c r="S41" s="203">
        <v>4.2300000000000004</v>
      </c>
      <c r="T41" s="203">
        <v>0</v>
      </c>
      <c r="U41" s="203">
        <v>1.63</v>
      </c>
      <c r="V41" s="203">
        <v>0.21</v>
      </c>
      <c r="W41" s="203">
        <v>0.35</v>
      </c>
      <c r="X41" s="203">
        <v>1.47</v>
      </c>
      <c r="Y41" s="203">
        <v>0</v>
      </c>
      <c r="Z41" s="203">
        <v>2.2400000000000002</v>
      </c>
      <c r="AA41" s="203">
        <v>0.83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31.56</v>
      </c>
      <c r="AJ41" s="203">
        <v>0</v>
      </c>
      <c r="AK41" s="203">
        <v>2.85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2.9</v>
      </c>
      <c r="E42" s="203">
        <v>0</v>
      </c>
      <c r="F42" s="203">
        <v>16.32</v>
      </c>
      <c r="G42" s="203">
        <v>5</v>
      </c>
      <c r="H42" s="203">
        <v>0</v>
      </c>
      <c r="I42" s="203">
        <v>20.51</v>
      </c>
      <c r="J42" s="203">
        <v>0.67</v>
      </c>
      <c r="K42" s="203">
        <v>2.95</v>
      </c>
      <c r="L42" s="203">
        <v>215.18</v>
      </c>
      <c r="M42" s="203">
        <v>0.45</v>
      </c>
      <c r="N42" s="203">
        <v>1.18</v>
      </c>
      <c r="O42" s="203">
        <v>0</v>
      </c>
      <c r="P42" s="203">
        <v>1.0900000000000001</v>
      </c>
      <c r="Q42" s="203">
        <v>4.76</v>
      </c>
      <c r="R42" s="203">
        <v>7.21</v>
      </c>
      <c r="S42" s="203">
        <v>4.2300000000000004</v>
      </c>
      <c r="T42" s="203">
        <v>0</v>
      </c>
      <c r="U42" s="203">
        <v>1.63</v>
      </c>
      <c r="V42" s="203">
        <v>0.21</v>
      </c>
      <c r="W42" s="203">
        <v>0.35</v>
      </c>
      <c r="X42" s="203">
        <v>1.47</v>
      </c>
      <c r="Y42" s="203">
        <v>0</v>
      </c>
      <c r="Z42" s="203">
        <v>2.2400000000000002</v>
      </c>
      <c r="AA42" s="203">
        <v>0.83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31.56</v>
      </c>
      <c r="AJ42" s="203">
        <v>0</v>
      </c>
      <c r="AK42" s="203">
        <v>2.85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2.9</v>
      </c>
      <c r="E43" s="203">
        <v>0</v>
      </c>
      <c r="F43" s="203">
        <v>16.32</v>
      </c>
      <c r="G43" s="203">
        <v>5</v>
      </c>
      <c r="H43" s="203">
        <v>0</v>
      </c>
      <c r="I43" s="203">
        <v>20.51</v>
      </c>
      <c r="J43" s="203">
        <v>0.67</v>
      </c>
      <c r="K43" s="203">
        <v>2.95</v>
      </c>
      <c r="L43" s="203">
        <v>215.18</v>
      </c>
      <c r="M43" s="203">
        <v>0.45</v>
      </c>
      <c r="N43" s="203">
        <v>1.18</v>
      </c>
      <c r="O43" s="203">
        <v>0</v>
      </c>
      <c r="P43" s="203">
        <v>1.0900000000000001</v>
      </c>
      <c r="Q43" s="203">
        <v>4.76</v>
      </c>
      <c r="R43" s="203">
        <v>7.21</v>
      </c>
      <c r="S43" s="203">
        <v>4.2300000000000004</v>
      </c>
      <c r="T43" s="203">
        <v>0</v>
      </c>
      <c r="U43" s="203">
        <v>1.63</v>
      </c>
      <c r="V43" s="203">
        <v>0.21</v>
      </c>
      <c r="W43" s="203">
        <v>0.35</v>
      </c>
      <c r="X43" s="203">
        <v>1.47</v>
      </c>
      <c r="Y43" s="203">
        <v>0</v>
      </c>
      <c r="Z43" s="203">
        <v>2.2400000000000002</v>
      </c>
      <c r="AA43" s="203">
        <v>0.83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31.56</v>
      </c>
      <c r="AJ43" s="203">
        <v>0</v>
      </c>
      <c r="AK43" s="203">
        <v>3.94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2.9</v>
      </c>
      <c r="E44" s="203">
        <v>0</v>
      </c>
      <c r="F44" s="203">
        <v>16.32</v>
      </c>
      <c r="G44" s="203">
        <v>5</v>
      </c>
      <c r="H44" s="203">
        <v>0</v>
      </c>
      <c r="I44" s="203">
        <v>20.51</v>
      </c>
      <c r="J44" s="203">
        <v>0.67</v>
      </c>
      <c r="K44" s="203">
        <v>2.95</v>
      </c>
      <c r="L44" s="203">
        <v>215.18</v>
      </c>
      <c r="M44" s="203">
        <v>0.45</v>
      </c>
      <c r="N44" s="203">
        <v>1.18</v>
      </c>
      <c r="O44" s="203">
        <v>0</v>
      </c>
      <c r="P44" s="203">
        <v>1.0900000000000001</v>
      </c>
      <c r="Q44" s="203">
        <v>4.76</v>
      </c>
      <c r="R44" s="203">
        <v>7.21</v>
      </c>
      <c r="S44" s="203">
        <v>4.2300000000000004</v>
      </c>
      <c r="T44" s="203">
        <v>0</v>
      </c>
      <c r="U44" s="203">
        <v>1.63</v>
      </c>
      <c r="V44" s="203">
        <v>4.42</v>
      </c>
      <c r="W44" s="203">
        <v>0.35</v>
      </c>
      <c r="X44" s="203">
        <v>1.47</v>
      </c>
      <c r="Y44" s="203">
        <v>0</v>
      </c>
      <c r="Z44" s="203">
        <v>2.2400000000000002</v>
      </c>
      <c r="AA44" s="203">
        <v>0.83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31.56</v>
      </c>
      <c r="AJ44" s="203">
        <v>0</v>
      </c>
      <c r="AK44" s="203">
        <v>19.600000000000001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2.9</v>
      </c>
      <c r="E45" s="203">
        <v>0</v>
      </c>
      <c r="F45" s="203">
        <v>16.32</v>
      </c>
      <c r="G45" s="203">
        <v>5</v>
      </c>
      <c r="H45" s="203">
        <v>0</v>
      </c>
      <c r="I45" s="203">
        <v>20.51</v>
      </c>
      <c r="J45" s="203">
        <v>0.67</v>
      </c>
      <c r="K45" s="203">
        <v>2.95</v>
      </c>
      <c r="L45" s="203">
        <v>215.18</v>
      </c>
      <c r="M45" s="203">
        <v>0.45</v>
      </c>
      <c r="N45" s="203">
        <v>1.18</v>
      </c>
      <c r="O45" s="203">
        <v>0</v>
      </c>
      <c r="P45" s="203">
        <v>1.0900000000000001</v>
      </c>
      <c r="Q45" s="203">
        <v>4.75</v>
      </c>
      <c r="R45" s="203">
        <v>7.21</v>
      </c>
      <c r="S45" s="203">
        <v>4.2300000000000004</v>
      </c>
      <c r="T45" s="203">
        <v>0</v>
      </c>
      <c r="U45" s="203">
        <v>1.63</v>
      </c>
      <c r="V45" s="203">
        <v>0.21</v>
      </c>
      <c r="W45" s="203">
        <v>0.35</v>
      </c>
      <c r="X45" s="203">
        <v>1.47</v>
      </c>
      <c r="Y45" s="203">
        <v>0</v>
      </c>
      <c r="Z45" s="203">
        <v>2.2400000000000002</v>
      </c>
      <c r="AA45" s="203">
        <v>0.83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31.56</v>
      </c>
      <c r="AJ45" s="203">
        <v>0</v>
      </c>
      <c r="AK45" s="203">
        <v>19.600000000000001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2.9</v>
      </c>
      <c r="E46" s="203">
        <v>0</v>
      </c>
      <c r="F46" s="203">
        <v>16.32</v>
      </c>
      <c r="G46" s="203">
        <v>5</v>
      </c>
      <c r="H46" s="203">
        <v>0</v>
      </c>
      <c r="I46" s="203">
        <v>20.51</v>
      </c>
      <c r="J46" s="203">
        <v>0.67</v>
      </c>
      <c r="K46" s="203">
        <v>2.95</v>
      </c>
      <c r="L46" s="203">
        <v>215.18</v>
      </c>
      <c r="M46" s="203">
        <v>0.45</v>
      </c>
      <c r="N46" s="203">
        <v>1.18</v>
      </c>
      <c r="O46" s="203">
        <v>0</v>
      </c>
      <c r="P46" s="203">
        <v>1.0900000000000001</v>
      </c>
      <c r="Q46" s="203">
        <v>0.22</v>
      </c>
      <c r="R46" s="203">
        <v>0.42</v>
      </c>
      <c r="S46" s="203">
        <v>0.26</v>
      </c>
      <c r="T46" s="203">
        <v>0</v>
      </c>
      <c r="U46" s="203">
        <v>1.63</v>
      </c>
      <c r="V46" s="203">
        <v>0.21</v>
      </c>
      <c r="W46" s="203">
        <v>0.35</v>
      </c>
      <c r="X46" s="203">
        <v>1.47</v>
      </c>
      <c r="Y46" s="203">
        <v>0</v>
      </c>
      <c r="Z46" s="203">
        <v>2.2400000000000002</v>
      </c>
      <c r="AA46" s="203">
        <v>0.83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31.56</v>
      </c>
      <c r="AJ46" s="203">
        <v>0</v>
      </c>
      <c r="AK46" s="203">
        <v>3.94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2.9</v>
      </c>
      <c r="E47" s="203">
        <v>0</v>
      </c>
      <c r="F47" s="203">
        <v>16.32</v>
      </c>
      <c r="G47" s="203">
        <v>5</v>
      </c>
      <c r="H47" s="203">
        <v>0</v>
      </c>
      <c r="I47" s="203">
        <v>20.51</v>
      </c>
      <c r="J47" s="203">
        <v>0.67</v>
      </c>
      <c r="K47" s="203">
        <v>0.1</v>
      </c>
      <c r="L47" s="203">
        <v>215.18</v>
      </c>
      <c r="M47" s="203">
        <v>0.45</v>
      </c>
      <c r="N47" s="203">
        <v>1.18</v>
      </c>
      <c r="O47" s="203">
        <v>0</v>
      </c>
      <c r="P47" s="203">
        <v>1.0900000000000001</v>
      </c>
      <c r="Q47" s="203">
        <v>0.22</v>
      </c>
      <c r="R47" s="203">
        <v>0.42</v>
      </c>
      <c r="S47" s="203">
        <v>0.26</v>
      </c>
      <c r="T47" s="203">
        <v>0</v>
      </c>
      <c r="U47" s="203">
        <v>1.65</v>
      </c>
      <c r="V47" s="203">
        <v>0.21</v>
      </c>
      <c r="W47" s="203">
        <v>0.35</v>
      </c>
      <c r="X47" s="203">
        <v>1.47</v>
      </c>
      <c r="Y47" s="203">
        <v>0</v>
      </c>
      <c r="Z47" s="203">
        <v>2.2400000000000002</v>
      </c>
      <c r="AA47" s="203">
        <v>0.83</v>
      </c>
      <c r="AB47" s="203">
        <v>0</v>
      </c>
      <c r="AC47" s="203">
        <v>16.62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33.99</v>
      </c>
      <c r="AJ47" s="203">
        <v>0</v>
      </c>
      <c r="AK47" s="203">
        <v>3.94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2.9</v>
      </c>
      <c r="E48" s="203">
        <v>0</v>
      </c>
      <c r="F48" s="203">
        <v>16.32</v>
      </c>
      <c r="G48" s="203">
        <v>5</v>
      </c>
      <c r="H48" s="203">
        <v>0</v>
      </c>
      <c r="I48" s="203">
        <v>20.51</v>
      </c>
      <c r="J48" s="203">
        <v>0.67</v>
      </c>
      <c r="K48" s="203">
        <v>0.1</v>
      </c>
      <c r="L48" s="203">
        <v>215.18</v>
      </c>
      <c r="M48" s="203">
        <v>0.45</v>
      </c>
      <c r="N48" s="203">
        <v>1.18</v>
      </c>
      <c r="O48" s="203">
        <v>0</v>
      </c>
      <c r="P48" s="203">
        <v>1.0900000000000001</v>
      </c>
      <c r="Q48" s="203">
        <v>0.22</v>
      </c>
      <c r="R48" s="203">
        <v>0.42</v>
      </c>
      <c r="S48" s="203">
        <v>0.26</v>
      </c>
      <c r="T48" s="203">
        <v>0</v>
      </c>
      <c r="U48" s="203">
        <v>1.65</v>
      </c>
      <c r="V48" s="203">
        <v>0.21</v>
      </c>
      <c r="W48" s="203">
        <v>0.35</v>
      </c>
      <c r="X48" s="203">
        <v>1.47</v>
      </c>
      <c r="Y48" s="203">
        <v>0</v>
      </c>
      <c r="Z48" s="203">
        <v>2.2400000000000002</v>
      </c>
      <c r="AA48" s="203">
        <v>0.83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31.56</v>
      </c>
      <c r="AJ48" s="203">
        <v>0</v>
      </c>
      <c r="AK48" s="203">
        <v>3.94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2.9</v>
      </c>
      <c r="E49" s="203">
        <v>0</v>
      </c>
      <c r="F49" s="203">
        <v>16.32</v>
      </c>
      <c r="G49" s="203">
        <v>5</v>
      </c>
      <c r="H49" s="203">
        <v>0</v>
      </c>
      <c r="I49" s="203">
        <v>20.51</v>
      </c>
      <c r="J49" s="203">
        <v>0.67</v>
      </c>
      <c r="K49" s="203">
        <v>0.1</v>
      </c>
      <c r="L49" s="203">
        <v>215.19</v>
      </c>
      <c r="M49" s="203">
        <v>0.45</v>
      </c>
      <c r="N49" s="203">
        <v>1.18</v>
      </c>
      <c r="O49" s="203">
        <v>0</v>
      </c>
      <c r="P49" s="203">
        <v>1.0900000000000001</v>
      </c>
      <c r="Q49" s="203">
        <v>0.22</v>
      </c>
      <c r="R49" s="203">
        <v>0.42</v>
      </c>
      <c r="S49" s="203">
        <v>0.26</v>
      </c>
      <c r="T49" s="203">
        <v>0</v>
      </c>
      <c r="U49" s="203">
        <v>1.67</v>
      </c>
      <c r="V49" s="203">
        <v>0.21</v>
      </c>
      <c r="W49" s="203">
        <v>0.35</v>
      </c>
      <c r="X49" s="203">
        <v>1.47</v>
      </c>
      <c r="Y49" s="203">
        <v>0</v>
      </c>
      <c r="Z49" s="203">
        <v>2.2400000000000002</v>
      </c>
      <c r="AA49" s="203">
        <v>0.83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31.56</v>
      </c>
      <c r="AJ49" s="203">
        <v>0</v>
      </c>
      <c r="AK49" s="203">
        <v>3.94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2.9</v>
      </c>
      <c r="E50" s="203">
        <v>0</v>
      </c>
      <c r="F50" s="203">
        <v>16.32</v>
      </c>
      <c r="G50" s="203">
        <v>5</v>
      </c>
      <c r="H50" s="203">
        <v>0</v>
      </c>
      <c r="I50" s="203">
        <v>20.51</v>
      </c>
      <c r="J50" s="203">
        <v>0.67</v>
      </c>
      <c r="K50" s="203">
        <v>0.1</v>
      </c>
      <c r="L50" s="203">
        <v>215.19</v>
      </c>
      <c r="M50" s="203">
        <v>0.45</v>
      </c>
      <c r="N50" s="203">
        <v>1.18</v>
      </c>
      <c r="O50" s="203">
        <v>0</v>
      </c>
      <c r="P50" s="203">
        <v>1.0900000000000001</v>
      </c>
      <c r="Q50" s="203">
        <v>0.22</v>
      </c>
      <c r="R50" s="203">
        <v>0.43</v>
      </c>
      <c r="S50" s="203">
        <v>0.26</v>
      </c>
      <c r="T50" s="203">
        <v>0</v>
      </c>
      <c r="U50" s="203">
        <v>1.67</v>
      </c>
      <c r="V50" s="203">
        <v>0.21</v>
      </c>
      <c r="W50" s="203">
        <v>0.35</v>
      </c>
      <c r="X50" s="203">
        <v>1.47</v>
      </c>
      <c r="Y50" s="203">
        <v>0</v>
      </c>
      <c r="Z50" s="203">
        <v>2.2400000000000002</v>
      </c>
      <c r="AA50" s="203">
        <v>0.83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31.56</v>
      </c>
      <c r="AJ50" s="203">
        <v>0</v>
      </c>
      <c r="AK50" s="203">
        <v>3.94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2.9</v>
      </c>
      <c r="E51" s="203">
        <v>0</v>
      </c>
      <c r="F51" s="203">
        <v>16.32</v>
      </c>
      <c r="G51" s="203">
        <v>5</v>
      </c>
      <c r="H51" s="203">
        <v>0</v>
      </c>
      <c r="I51" s="203">
        <v>20.51</v>
      </c>
      <c r="J51" s="203">
        <v>0.67</v>
      </c>
      <c r="K51" s="203">
        <v>0.1</v>
      </c>
      <c r="L51" s="203">
        <v>215.19</v>
      </c>
      <c r="M51" s="203">
        <v>0.45</v>
      </c>
      <c r="N51" s="203">
        <v>1.18</v>
      </c>
      <c r="O51" s="203">
        <v>0</v>
      </c>
      <c r="P51" s="203">
        <v>1.0900000000000001</v>
      </c>
      <c r="Q51" s="203">
        <v>0.21</v>
      </c>
      <c r="R51" s="203">
        <v>0.42</v>
      </c>
      <c r="S51" s="203">
        <v>0</v>
      </c>
      <c r="T51" s="203">
        <v>0</v>
      </c>
      <c r="U51" s="203">
        <v>1.67</v>
      </c>
      <c r="V51" s="203">
        <v>0.21</v>
      </c>
      <c r="W51" s="203">
        <v>0.35</v>
      </c>
      <c r="X51" s="203">
        <v>1.47</v>
      </c>
      <c r="Y51" s="203">
        <v>0</v>
      </c>
      <c r="Z51" s="203">
        <v>2.2400000000000002</v>
      </c>
      <c r="AA51" s="203">
        <v>0.83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31.56</v>
      </c>
      <c r="AJ51" s="203">
        <v>0</v>
      </c>
      <c r="AK51" s="203">
        <v>1.68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2.9</v>
      </c>
      <c r="E52" s="203">
        <v>0</v>
      </c>
      <c r="F52" s="203">
        <v>16.32</v>
      </c>
      <c r="G52" s="203">
        <v>5</v>
      </c>
      <c r="H52" s="203">
        <v>0</v>
      </c>
      <c r="I52" s="203">
        <v>20.51</v>
      </c>
      <c r="J52" s="203">
        <v>0.67</v>
      </c>
      <c r="K52" s="203">
        <v>0.1</v>
      </c>
      <c r="L52" s="203">
        <v>215.19</v>
      </c>
      <c r="M52" s="203">
        <v>0.45</v>
      </c>
      <c r="N52" s="203">
        <v>1.18</v>
      </c>
      <c r="O52" s="203">
        <v>0</v>
      </c>
      <c r="P52" s="203">
        <v>1.0900000000000001</v>
      </c>
      <c r="Q52" s="203">
        <v>0.22</v>
      </c>
      <c r="R52" s="203">
        <v>0.43</v>
      </c>
      <c r="S52" s="203">
        <v>0.26</v>
      </c>
      <c r="T52" s="203">
        <v>0</v>
      </c>
      <c r="U52" s="203">
        <v>1.67</v>
      </c>
      <c r="V52" s="203">
        <v>0.21</v>
      </c>
      <c r="W52" s="203">
        <v>0.35</v>
      </c>
      <c r="X52" s="203">
        <v>1.47</v>
      </c>
      <c r="Y52" s="203">
        <v>0</v>
      </c>
      <c r="Z52" s="203">
        <v>2.2400000000000002</v>
      </c>
      <c r="AA52" s="203">
        <v>0.83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31.56</v>
      </c>
      <c r="AJ52" s="203">
        <v>0</v>
      </c>
      <c r="AK52" s="203">
        <v>3.94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2.9</v>
      </c>
      <c r="E53" s="203">
        <v>0</v>
      </c>
      <c r="F53" s="203">
        <v>16.32</v>
      </c>
      <c r="G53" s="203">
        <v>5</v>
      </c>
      <c r="H53" s="203">
        <v>0</v>
      </c>
      <c r="I53" s="203">
        <v>20.51</v>
      </c>
      <c r="J53" s="203">
        <v>0.67</v>
      </c>
      <c r="K53" s="203">
        <v>2.95</v>
      </c>
      <c r="L53" s="203">
        <v>215.18</v>
      </c>
      <c r="M53" s="203">
        <v>0.45</v>
      </c>
      <c r="N53" s="203">
        <v>1.18</v>
      </c>
      <c r="O53" s="203">
        <v>0</v>
      </c>
      <c r="P53" s="203">
        <v>1.0900000000000001</v>
      </c>
      <c r="Q53" s="203">
        <v>0.22</v>
      </c>
      <c r="R53" s="203">
        <v>0.42</v>
      </c>
      <c r="S53" s="203">
        <v>0.26</v>
      </c>
      <c r="T53" s="203">
        <v>0</v>
      </c>
      <c r="U53" s="203">
        <v>1.67</v>
      </c>
      <c r="V53" s="203">
        <v>0.21</v>
      </c>
      <c r="W53" s="203">
        <v>0.35</v>
      </c>
      <c r="X53" s="203">
        <v>1.47</v>
      </c>
      <c r="Y53" s="203">
        <v>0</v>
      </c>
      <c r="Z53" s="203">
        <v>2.2400000000000002</v>
      </c>
      <c r="AA53" s="203">
        <v>0.83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31.56</v>
      </c>
      <c r="AJ53" s="203">
        <v>0</v>
      </c>
      <c r="AK53" s="203">
        <v>3.94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2.9</v>
      </c>
      <c r="E54" s="203">
        <v>0</v>
      </c>
      <c r="F54" s="203">
        <v>16.32</v>
      </c>
      <c r="G54" s="203">
        <v>5</v>
      </c>
      <c r="H54" s="203">
        <v>0</v>
      </c>
      <c r="I54" s="203">
        <v>20.51</v>
      </c>
      <c r="J54" s="203">
        <v>0.67</v>
      </c>
      <c r="K54" s="203">
        <v>2.95</v>
      </c>
      <c r="L54" s="203">
        <v>215.18</v>
      </c>
      <c r="M54" s="203">
        <v>0.45</v>
      </c>
      <c r="N54" s="203">
        <v>1.18</v>
      </c>
      <c r="O54" s="203">
        <v>0</v>
      </c>
      <c r="P54" s="203">
        <v>1.0900000000000001</v>
      </c>
      <c r="Q54" s="203">
        <v>0.22</v>
      </c>
      <c r="R54" s="203">
        <v>0.43</v>
      </c>
      <c r="S54" s="203">
        <v>0.26</v>
      </c>
      <c r="T54" s="203">
        <v>0</v>
      </c>
      <c r="U54" s="203">
        <v>1.67</v>
      </c>
      <c r="V54" s="203">
        <v>0.21</v>
      </c>
      <c r="W54" s="203">
        <v>0.35</v>
      </c>
      <c r="X54" s="203">
        <v>1.47</v>
      </c>
      <c r="Y54" s="203">
        <v>0</v>
      </c>
      <c r="Z54" s="203">
        <v>2.2400000000000002</v>
      </c>
      <c r="AA54" s="203">
        <v>0.83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31.56</v>
      </c>
      <c r="AJ54" s="203">
        <v>0</v>
      </c>
      <c r="AK54" s="203">
        <v>3.94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2.9</v>
      </c>
      <c r="E55" s="203">
        <v>0</v>
      </c>
      <c r="F55" s="203">
        <v>16.32</v>
      </c>
      <c r="G55" s="203">
        <v>5</v>
      </c>
      <c r="H55" s="203">
        <v>0</v>
      </c>
      <c r="I55" s="203">
        <v>20.51</v>
      </c>
      <c r="J55" s="203">
        <v>0.67</v>
      </c>
      <c r="K55" s="203">
        <v>2.95</v>
      </c>
      <c r="L55" s="203">
        <v>215.18</v>
      </c>
      <c r="M55" s="203">
        <v>0.45</v>
      </c>
      <c r="N55" s="203">
        <v>1.18</v>
      </c>
      <c r="O55" s="203">
        <v>0</v>
      </c>
      <c r="P55" s="203">
        <v>1.0900000000000001</v>
      </c>
      <c r="Q55" s="203">
        <v>4.75</v>
      </c>
      <c r="R55" s="203">
        <v>7.2</v>
      </c>
      <c r="S55" s="203">
        <v>4.2300000000000004</v>
      </c>
      <c r="T55" s="203">
        <v>0</v>
      </c>
      <c r="U55" s="203">
        <v>1.7</v>
      </c>
      <c r="V55" s="203">
        <v>4.43</v>
      </c>
      <c r="W55" s="203">
        <v>0.35</v>
      </c>
      <c r="X55" s="203">
        <v>1.47</v>
      </c>
      <c r="Y55" s="203">
        <v>0</v>
      </c>
      <c r="Z55" s="203">
        <v>2.2400000000000002</v>
      </c>
      <c r="AA55" s="203">
        <v>0.85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31.56</v>
      </c>
      <c r="AJ55" s="203">
        <v>0</v>
      </c>
      <c r="AK55" s="203">
        <v>19.600000000000001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2.9</v>
      </c>
      <c r="E56" s="203">
        <v>0</v>
      </c>
      <c r="F56" s="203">
        <v>16.32</v>
      </c>
      <c r="G56" s="203">
        <v>5</v>
      </c>
      <c r="H56" s="203">
        <v>0</v>
      </c>
      <c r="I56" s="203">
        <v>20.51</v>
      </c>
      <c r="J56" s="203">
        <v>0.67</v>
      </c>
      <c r="K56" s="203">
        <v>2.95</v>
      </c>
      <c r="L56" s="203">
        <v>215.18</v>
      </c>
      <c r="M56" s="203">
        <v>0.45</v>
      </c>
      <c r="N56" s="203">
        <v>1.18</v>
      </c>
      <c r="O56" s="203">
        <v>0</v>
      </c>
      <c r="P56" s="203">
        <v>1.0900000000000001</v>
      </c>
      <c r="Q56" s="203">
        <v>4.75</v>
      </c>
      <c r="R56" s="203">
        <v>7.2</v>
      </c>
      <c r="S56" s="203">
        <v>4.2300000000000004</v>
      </c>
      <c r="T56" s="203">
        <v>0</v>
      </c>
      <c r="U56" s="203">
        <v>1.7</v>
      </c>
      <c r="V56" s="203">
        <v>4.43</v>
      </c>
      <c r="W56" s="203">
        <v>0.35</v>
      </c>
      <c r="X56" s="203">
        <v>1.47</v>
      </c>
      <c r="Y56" s="203">
        <v>0</v>
      </c>
      <c r="Z56" s="203">
        <v>2.2400000000000002</v>
      </c>
      <c r="AA56" s="203">
        <v>0.85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31.56</v>
      </c>
      <c r="AJ56" s="203">
        <v>0</v>
      </c>
      <c r="AK56" s="203">
        <v>20.170000000000002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2.9</v>
      </c>
      <c r="E57" s="203">
        <v>0</v>
      </c>
      <c r="F57" s="203">
        <v>16.32</v>
      </c>
      <c r="G57" s="203">
        <v>5</v>
      </c>
      <c r="H57" s="203">
        <v>0</v>
      </c>
      <c r="I57" s="203">
        <v>20.51</v>
      </c>
      <c r="J57" s="203">
        <v>0.67</v>
      </c>
      <c r="K57" s="203">
        <v>2.95</v>
      </c>
      <c r="L57" s="203">
        <v>215.18</v>
      </c>
      <c r="M57" s="203">
        <v>0.45</v>
      </c>
      <c r="N57" s="203">
        <v>1.18</v>
      </c>
      <c r="O57" s="203">
        <v>0</v>
      </c>
      <c r="P57" s="203">
        <v>1.0900000000000001</v>
      </c>
      <c r="Q57" s="203">
        <v>4.75</v>
      </c>
      <c r="R57" s="203">
        <v>7.21</v>
      </c>
      <c r="S57" s="203">
        <v>4.2300000000000004</v>
      </c>
      <c r="T57" s="203">
        <v>0</v>
      </c>
      <c r="U57" s="203">
        <v>1.7</v>
      </c>
      <c r="V57" s="203">
        <v>0.21</v>
      </c>
      <c r="W57" s="203">
        <v>0.35</v>
      </c>
      <c r="X57" s="203">
        <v>1.47</v>
      </c>
      <c r="Y57" s="203">
        <v>0</v>
      </c>
      <c r="Z57" s="203">
        <v>2.2400000000000002</v>
      </c>
      <c r="AA57" s="203">
        <v>0.83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31.56</v>
      </c>
      <c r="AJ57" s="203">
        <v>0</v>
      </c>
      <c r="AK57" s="203">
        <v>20.170000000000002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2.9</v>
      </c>
      <c r="E58" s="203">
        <v>0</v>
      </c>
      <c r="F58" s="203">
        <v>16.32</v>
      </c>
      <c r="G58" s="203">
        <v>5</v>
      </c>
      <c r="H58" s="203">
        <v>0</v>
      </c>
      <c r="I58" s="203">
        <v>20.51</v>
      </c>
      <c r="J58" s="203">
        <v>0.67</v>
      </c>
      <c r="K58" s="203">
        <v>0.1</v>
      </c>
      <c r="L58" s="203">
        <v>215.18</v>
      </c>
      <c r="M58" s="203">
        <v>0.45</v>
      </c>
      <c r="N58" s="203">
        <v>1.18</v>
      </c>
      <c r="O58" s="203">
        <v>0</v>
      </c>
      <c r="P58" s="203">
        <v>1.0900000000000001</v>
      </c>
      <c r="Q58" s="203">
        <v>0.22</v>
      </c>
      <c r="R58" s="203">
        <v>0.42</v>
      </c>
      <c r="S58" s="203">
        <v>0.26</v>
      </c>
      <c r="T58" s="203">
        <v>0</v>
      </c>
      <c r="U58" s="203">
        <v>1.7</v>
      </c>
      <c r="V58" s="203">
        <v>0.21</v>
      </c>
      <c r="W58" s="203">
        <v>0.35</v>
      </c>
      <c r="X58" s="203">
        <v>1.47</v>
      </c>
      <c r="Y58" s="203">
        <v>0</v>
      </c>
      <c r="Z58" s="203">
        <v>2.2400000000000002</v>
      </c>
      <c r="AA58" s="203">
        <v>0.83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31.56</v>
      </c>
      <c r="AJ58" s="203">
        <v>0</v>
      </c>
      <c r="AK58" s="203">
        <v>5.04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2.9</v>
      </c>
      <c r="E59" s="203">
        <v>0</v>
      </c>
      <c r="F59" s="203">
        <v>16.32</v>
      </c>
      <c r="G59" s="203">
        <v>5</v>
      </c>
      <c r="H59" s="203">
        <v>0</v>
      </c>
      <c r="I59" s="203">
        <v>20.51</v>
      </c>
      <c r="J59" s="203">
        <v>0.67</v>
      </c>
      <c r="K59" s="203">
        <v>0.1</v>
      </c>
      <c r="L59" s="203">
        <v>151.33000000000001</v>
      </c>
      <c r="M59" s="203">
        <v>0.45</v>
      </c>
      <c r="N59" s="203">
        <v>1.18</v>
      </c>
      <c r="O59" s="203">
        <v>0</v>
      </c>
      <c r="P59" s="203">
        <v>1.0900000000000001</v>
      </c>
      <c r="Q59" s="203">
        <v>0.22</v>
      </c>
      <c r="R59" s="203">
        <v>0.42</v>
      </c>
      <c r="S59" s="203">
        <v>0.26</v>
      </c>
      <c r="T59" s="203">
        <v>0</v>
      </c>
      <c r="U59" s="203">
        <v>1.7</v>
      </c>
      <c r="V59" s="203">
        <v>0.21</v>
      </c>
      <c r="W59" s="203">
        <v>0.35</v>
      </c>
      <c r="X59" s="203">
        <v>1.47</v>
      </c>
      <c r="Y59" s="203">
        <v>0</v>
      </c>
      <c r="Z59" s="203">
        <v>2.2400000000000002</v>
      </c>
      <c r="AA59" s="203">
        <v>0.83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31.56</v>
      </c>
      <c r="AJ59" s="203">
        <v>0</v>
      </c>
      <c r="AK59" s="203">
        <v>5.04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2.9</v>
      </c>
      <c r="E60" s="203">
        <v>0</v>
      </c>
      <c r="F60" s="203">
        <v>16.32</v>
      </c>
      <c r="G60" s="203">
        <v>5</v>
      </c>
      <c r="H60" s="203">
        <v>0</v>
      </c>
      <c r="I60" s="203">
        <v>20.51</v>
      </c>
      <c r="J60" s="203">
        <v>0.67</v>
      </c>
      <c r="K60" s="203">
        <v>0.1</v>
      </c>
      <c r="L60" s="203">
        <v>112.63</v>
      </c>
      <c r="M60" s="203">
        <v>0.45</v>
      </c>
      <c r="N60" s="203">
        <v>1.18</v>
      </c>
      <c r="O60" s="203">
        <v>0</v>
      </c>
      <c r="P60" s="203">
        <v>1.0900000000000001</v>
      </c>
      <c r="Q60" s="203">
        <v>0.22</v>
      </c>
      <c r="R60" s="203">
        <v>0.42</v>
      </c>
      <c r="S60" s="203">
        <v>0.26</v>
      </c>
      <c r="T60" s="203">
        <v>0</v>
      </c>
      <c r="U60" s="203">
        <v>1.7</v>
      </c>
      <c r="V60" s="203">
        <v>0.21</v>
      </c>
      <c r="W60" s="203">
        <v>0.35</v>
      </c>
      <c r="X60" s="203">
        <v>1.47</v>
      </c>
      <c r="Y60" s="203">
        <v>0</v>
      </c>
      <c r="Z60" s="203">
        <v>2.2400000000000002</v>
      </c>
      <c r="AA60" s="203">
        <v>0.83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31.56</v>
      </c>
      <c r="AJ60" s="203">
        <v>0</v>
      </c>
      <c r="AK60" s="203">
        <v>5.04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2.9</v>
      </c>
      <c r="E61" s="203">
        <v>0</v>
      </c>
      <c r="F61" s="203">
        <v>16.32</v>
      </c>
      <c r="G61" s="203">
        <v>5</v>
      </c>
      <c r="H61" s="203">
        <v>0</v>
      </c>
      <c r="I61" s="203">
        <v>20.51</v>
      </c>
      <c r="J61" s="203">
        <v>0.67</v>
      </c>
      <c r="K61" s="203">
        <v>0.1</v>
      </c>
      <c r="L61" s="203">
        <v>73.930000000000007</v>
      </c>
      <c r="M61" s="203">
        <v>0.45</v>
      </c>
      <c r="N61" s="203">
        <v>1.18</v>
      </c>
      <c r="O61" s="203">
        <v>0</v>
      </c>
      <c r="P61" s="203">
        <v>1.0900000000000001</v>
      </c>
      <c r="Q61" s="203">
        <v>0.22</v>
      </c>
      <c r="R61" s="203">
        <v>0.42</v>
      </c>
      <c r="S61" s="203">
        <v>0.26</v>
      </c>
      <c r="T61" s="203">
        <v>0</v>
      </c>
      <c r="U61" s="203">
        <v>1.7</v>
      </c>
      <c r="V61" s="203">
        <v>0.21</v>
      </c>
      <c r="W61" s="203">
        <v>0.35</v>
      </c>
      <c r="X61" s="203">
        <v>1.47</v>
      </c>
      <c r="Y61" s="203">
        <v>0</v>
      </c>
      <c r="Z61" s="203">
        <v>2.2400000000000002</v>
      </c>
      <c r="AA61" s="203">
        <v>0.83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31.56</v>
      </c>
      <c r="AJ61" s="203">
        <v>0</v>
      </c>
      <c r="AK61" s="203">
        <v>5.04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2.9</v>
      </c>
      <c r="E62" s="203">
        <v>0</v>
      </c>
      <c r="F62" s="203">
        <v>16.32</v>
      </c>
      <c r="G62" s="203">
        <v>5</v>
      </c>
      <c r="H62" s="203">
        <v>0</v>
      </c>
      <c r="I62" s="203">
        <v>20.51</v>
      </c>
      <c r="J62" s="203">
        <v>0.67</v>
      </c>
      <c r="K62" s="203">
        <v>0.1</v>
      </c>
      <c r="L62" s="203">
        <v>35.229999999999997</v>
      </c>
      <c r="M62" s="203">
        <v>0.45</v>
      </c>
      <c r="N62" s="203">
        <v>1.18</v>
      </c>
      <c r="O62" s="203">
        <v>0</v>
      </c>
      <c r="P62" s="203">
        <v>1.0900000000000001</v>
      </c>
      <c r="Q62" s="203">
        <v>0.22</v>
      </c>
      <c r="R62" s="203">
        <v>0.42</v>
      </c>
      <c r="S62" s="203">
        <v>0.26</v>
      </c>
      <c r="T62" s="203">
        <v>0</v>
      </c>
      <c r="U62" s="203">
        <v>1.7</v>
      </c>
      <c r="V62" s="203">
        <v>0.21</v>
      </c>
      <c r="W62" s="203">
        <v>0.35</v>
      </c>
      <c r="X62" s="203">
        <v>1.47</v>
      </c>
      <c r="Y62" s="203">
        <v>0</v>
      </c>
      <c r="Z62" s="203">
        <v>2.2400000000000002</v>
      </c>
      <c r="AA62" s="203">
        <v>0.83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31.56</v>
      </c>
      <c r="AJ62" s="203">
        <v>0</v>
      </c>
      <c r="AK62" s="203">
        <v>5.04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2.9</v>
      </c>
      <c r="E63" s="203">
        <v>0</v>
      </c>
      <c r="F63" s="203">
        <v>16.32</v>
      </c>
      <c r="G63" s="203">
        <v>5</v>
      </c>
      <c r="H63" s="203">
        <v>0</v>
      </c>
      <c r="I63" s="203">
        <v>20.51</v>
      </c>
      <c r="J63" s="203">
        <v>0.67</v>
      </c>
      <c r="K63" s="203">
        <v>0.1</v>
      </c>
      <c r="L63" s="203">
        <v>14.99</v>
      </c>
      <c r="M63" s="203">
        <v>0.45</v>
      </c>
      <c r="N63" s="203">
        <v>1.18</v>
      </c>
      <c r="O63" s="203">
        <v>0</v>
      </c>
      <c r="P63" s="203">
        <v>1.0900000000000001</v>
      </c>
      <c r="Q63" s="203">
        <v>0.22</v>
      </c>
      <c r="R63" s="203">
        <v>0.42</v>
      </c>
      <c r="S63" s="203">
        <v>0.26</v>
      </c>
      <c r="T63" s="203">
        <v>0</v>
      </c>
      <c r="U63" s="203">
        <v>1.7</v>
      </c>
      <c r="V63" s="203">
        <v>0.21</v>
      </c>
      <c r="W63" s="203">
        <v>0.35</v>
      </c>
      <c r="X63" s="203">
        <v>1.47</v>
      </c>
      <c r="Y63" s="203">
        <v>0</v>
      </c>
      <c r="Z63" s="203">
        <v>2.2400000000000002</v>
      </c>
      <c r="AA63" s="203">
        <v>0.83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31.56</v>
      </c>
      <c r="AJ63" s="203">
        <v>0</v>
      </c>
      <c r="AK63" s="203">
        <v>5.04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2.9</v>
      </c>
      <c r="E64" s="203">
        <v>0</v>
      </c>
      <c r="F64" s="203">
        <v>16.32</v>
      </c>
      <c r="G64" s="203">
        <v>5</v>
      </c>
      <c r="H64" s="203">
        <v>0</v>
      </c>
      <c r="I64" s="203">
        <v>20.51</v>
      </c>
      <c r="J64" s="203">
        <v>0.67</v>
      </c>
      <c r="K64" s="203">
        <v>0.1</v>
      </c>
      <c r="L64" s="203">
        <v>14.99</v>
      </c>
      <c r="M64" s="203">
        <v>0.45</v>
      </c>
      <c r="N64" s="203">
        <v>1.18</v>
      </c>
      <c r="O64" s="203">
        <v>0</v>
      </c>
      <c r="P64" s="203">
        <v>1.0900000000000001</v>
      </c>
      <c r="Q64" s="203">
        <v>0.22</v>
      </c>
      <c r="R64" s="203">
        <v>0.42</v>
      </c>
      <c r="S64" s="203">
        <v>0.26</v>
      </c>
      <c r="T64" s="203">
        <v>0</v>
      </c>
      <c r="U64" s="203">
        <v>1.7</v>
      </c>
      <c r="V64" s="203">
        <v>0.21</v>
      </c>
      <c r="W64" s="203">
        <v>0.35</v>
      </c>
      <c r="X64" s="203">
        <v>1.47</v>
      </c>
      <c r="Y64" s="203">
        <v>0</v>
      </c>
      <c r="Z64" s="203">
        <v>2.2400000000000002</v>
      </c>
      <c r="AA64" s="203">
        <v>0.83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31.56</v>
      </c>
      <c r="AJ64" s="203">
        <v>0</v>
      </c>
      <c r="AK64" s="203">
        <v>5.04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2.9</v>
      </c>
      <c r="E65" s="203">
        <v>0</v>
      </c>
      <c r="F65" s="203">
        <v>16.32</v>
      </c>
      <c r="G65" s="203">
        <v>5</v>
      </c>
      <c r="H65" s="203">
        <v>0</v>
      </c>
      <c r="I65" s="203">
        <v>20.51</v>
      </c>
      <c r="J65" s="203">
        <v>0.67</v>
      </c>
      <c r="K65" s="203">
        <v>0.1</v>
      </c>
      <c r="L65" s="203">
        <v>14.98</v>
      </c>
      <c r="M65" s="203">
        <v>0.45</v>
      </c>
      <c r="N65" s="203">
        <v>1.18</v>
      </c>
      <c r="O65" s="203">
        <v>0</v>
      </c>
      <c r="P65" s="203">
        <v>1.0900000000000001</v>
      </c>
      <c r="Q65" s="203">
        <v>0.22</v>
      </c>
      <c r="R65" s="203">
        <v>0.42</v>
      </c>
      <c r="S65" s="203">
        <v>0.26</v>
      </c>
      <c r="T65" s="203">
        <v>0</v>
      </c>
      <c r="U65" s="203">
        <v>1.73</v>
      </c>
      <c r="V65" s="203">
        <v>0.21</v>
      </c>
      <c r="W65" s="203">
        <v>0.35</v>
      </c>
      <c r="X65" s="203">
        <v>1.47</v>
      </c>
      <c r="Y65" s="203">
        <v>0</v>
      </c>
      <c r="Z65" s="203">
        <v>2.2400000000000002</v>
      </c>
      <c r="AA65" s="203">
        <v>0.83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31.56</v>
      </c>
      <c r="AJ65" s="203">
        <v>0</v>
      </c>
      <c r="AK65" s="203">
        <v>5.04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2.9</v>
      </c>
      <c r="E66" s="203">
        <v>0</v>
      </c>
      <c r="F66" s="203">
        <v>16.32</v>
      </c>
      <c r="G66" s="203">
        <v>5</v>
      </c>
      <c r="H66" s="203">
        <v>0</v>
      </c>
      <c r="I66" s="203">
        <v>20.51</v>
      </c>
      <c r="J66" s="203">
        <v>0.67</v>
      </c>
      <c r="K66" s="203">
        <v>0.1</v>
      </c>
      <c r="L66" s="203">
        <v>14.98</v>
      </c>
      <c r="M66" s="203">
        <v>0.45</v>
      </c>
      <c r="N66" s="203">
        <v>1.18</v>
      </c>
      <c r="O66" s="203">
        <v>0</v>
      </c>
      <c r="P66" s="203">
        <v>1.0900000000000001</v>
      </c>
      <c r="Q66" s="203">
        <v>0.22</v>
      </c>
      <c r="R66" s="203">
        <v>0.42</v>
      </c>
      <c r="S66" s="203">
        <v>0.26</v>
      </c>
      <c r="T66" s="203">
        <v>0</v>
      </c>
      <c r="U66" s="203">
        <v>1.73</v>
      </c>
      <c r="V66" s="203">
        <v>0.21</v>
      </c>
      <c r="W66" s="203">
        <v>0.35</v>
      </c>
      <c r="X66" s="203">
        <v>1.47</v>
      </c>
      <c r="Y66" s="203">
        <v>0</v>
      </c>
      <c r="Z66" s="203">
        <v>2.2400000000000002</v>
      </c>
      <c r="AA66" s="203">
        <v>0.83</v>
      </c>
      <c r="AB66" s="203">
        <v>0</v>
      </c>
      <c r="AC66" s="203">
        <v>16.62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33.99</v>
      </c>
      <c r="AJ66" s="203">
        <v>0</v>
      </c>
      <c r="AK66" s="203">
        <v>5.04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2.9</v>
      </c>
      <c r="E67" s="203">
        <v>0</v>
      </c>
      <c r="F67" s="203">
        <v>16.32</v>
      </c>
      <c r="G67" s="203">
        <v>5</v>
      </c>
      <c r="H67" s="203">
        <v>0</v>
      </c>
      <c r="I67" s="203">
        <v>20.51</v>
      </c>
      <c r="J67" s="203">
        <v>0.67</v>
      </c>
      <c r="K67" s="203">
        <v>0.1</v>
      </c>
      <c r="L67" s="203">
        <v>14.98</v>
      </c>
      <c r="M67" s="203">
        <v>0.45</v>
      </c>
      <c r="N67" s="203">
        <v>1.18</v>
      </c>
      <c r="O67" s="203">
        <v>0</v>
      </c>
      <c r="P67" s="203">
        <v>1.0900000000000001</v>
      </c>
      <c r="Q67" s="203">
        <v>0.22</v>
      </c>
      <c r="R67" s="203">
        <v>0.42</v>
      </c>
      <c r="S67" s="203">
        <v>0.26</v>
      </c>
      <c r="T67" s="203">
        <v>0</v>
      </c>
      <c r="U67" s="203">
        <v>1.73</v>
      </c>
      <c r="V67" s="203">
        <v>0.21</v>
      </c>
      <c r="W67" s="203">
        <v>0.35</v>
      </c>
      <c r="X67" s="203">
        <v>1.47</v>
      </c>
      <c r="Y67" s="203">
        <v>0</v>
      </c>
      <c r="Z67" s="203">
        <v>2.2400000000000002</v>
      </c>
      <c r="AA67" s="203">
        <v>0.83</v>
      </c>
      <c r="AB67" s="203">
        <v>0</v>
      </c>
      <c r="AC67" s="203">
        <v>16.62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33.9</v>
      </c>
      <c r="AJ67" s="203">
        <v>0</v>
      </c>
      <c r="AK67" s="203">
        <v>5.04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2.9</v>
      </c>
      <c r="E68" s="203">
        <v>0</v>
      </c>
      <c r="F68" s="203">
        <v>16.32</v>
      </c>
      <c r="G68" s="203">
        <v>5</v>
      </c>
      <c r="H68" s="203">
        <v>0</v>
      </c>
      <c r="I68" s="203">
        <v>20.51</v>
      </c>
      <c r="J68" s="203">
        <v>0.67</v>
      </c>
      <c r="K68" s="203">
        <v>0.1</v>
      </c>
      <c r="L68" s="203">
        <v>14.98</v>
      </c>
      <c r="M68" s="203">
        <v>0.45</v>
      </c>
      <c r="N68" s="203">
        <v>1.18</v>
      </c>
      <c r="O68" s="203">
        <v>0</v>
      </c>
      <c r="P68" s="203">
        <v>1.0900000000000001</v>
      </c>
      <c r="Q68" s="203">
        <v>0.22</v>
      </c>
      <c r="R68" s="203">
        <v>0.42</v>
      </c>
      <c r="S68" s="203">
        <v>0.26</v>
      </c>
      <c r="T68" s="203">
        <v>0</v>
      </c>
      <c r="U68" s="203">
        <v>1.73</v>
      </c>
      <c r="V68" s="203">
        <v>0.21</v>
      </c>
      <c r="W68" s="203">
        <v>0.35</v>
      </c>
      <c r="X68" s="203">
        <v>1.47</v>
      </c>
      <c r="Y68" s="203">
        <v>0</v>
      </c>
      <c r="Z68" s="203">
        <v>2.2400000000000002</v>
      </c>
      <c r="AA68" s="203">
        <v>0.83</v>
      </c>
      <c r="AB68" s="203">
        <v>0</v>
      </c>
      <c r="AC68" s="203">
        <v>16.62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33.71</v>
      </c>
      <c r="AJ68" s="203">
        <v>0</v>
      </c>
      <c r="AK68" s="203">
        <v>5.04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2.9</v>
      </c>
      <c r="E69" s="203">
        <v>0</v>
      </c>
      <c r="F69" s="203">
        <v>16.32</v>
      </c>
      <c r="G69" s="203">
        <v>5</v>
      </c>
      <c r="H69" s="203">
        <v>0</v>
      </c>
      <c r="I69" s="203">
        <v>20.51</v>
      </c>
      <c r="J69" s="203">
        <v>0.67</v>
      </c>
      <c r="K69" s="203">
        <v>0.1</v>
      </c>
      <c r="L69" s="203">
        <v>14.98</v>
      </c>
      <c r="M69" s="203">
        <v>0.45</v>
      </c>
      <c r="N69" s="203">
        <v>1.18</v>
      </c>
      <c r="O69" s="203">
        <v>0</v>
      </c>
      <c r="P69" s="203">
        <v>1.0900000000000001</v>
      </c>
      <c r="Q69" s="203">
        <v>0.22</v>
      </c>
      <c r="R69" s="203">
        <v>0.42</v>
      </c>
      <c r="S69" s="203">
        <v>0.26</v>
      </c>
      <c r="T69" s="203">
        <v>0</v>
      </c>
      <c r="U69" s="203">
        <v>1.73</v>
      </c>
      <c r="V69" s="203">
        <v>0.21</v>
      </c>
      <c r="W69" s="203">
        <v>0.35</v>
      </c>
      <c r="X69" s="203">
        <v>1.47</v>
      </c>
      <c r="Y69" s="203">
        <v>0</v>
      </c>
      <c r="Z69" s="203">
        <v>2.2400000000000002</v>
      </c>
      <c r="AA69" s="203">
        <v>0.83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31.56</v>
      </c>
      <c r="AJ69" s="203">
        <v>0</v>
      </c>
      <c r="AK69" s="203">
        <v>5.04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2.9</v>
      </c>
      <c r="E70" s="203">
        <v>0</v>
      </c>
      <c r="F70" s="203">
        <v>16.32</v>
      </c>
      <c r="G70" s="203">
        <v>5</v>
      </c>
      <c r="H70" s="203">
        <v>0</v>
      </c>
      <c r="I70" s="203">
        <v>20.51</v>
      </c>
      <c r="J70" s="203">
        <v>0.67</v>
      </c>
      <c r="K70" s="203">
        <v>0.1</v>
      </c>
      <c r="L70" s="203">
        <v>14.98</v>
      </c>
      <c r="M70" s="203">
        <v>0.45</v>
      </c>
      <c r="N70" s="203">
        <v>1.18</v>
      </c>
      <c r="O70" s="203">
        <v>0</v>
      </c>
      <c r="P70" s="203">
        <v>1.0900000000000001</v>
      </c>
      <c r="Q70" s="203">
        <v>0.22</v>
      </c>
      <c r="R70" s="203">
        <v>0.42</v>
      </c>
      <c r="S70" s="203">
        <v>0.26</v>
      </c>
      <c r="T70" s="203">
        <v>0</v>
      </c>
      <c r="U70" s="203">
        <v>1.73</v>
      </c>
      <c r="V70" s="203">
        <v>0.21</v>
      </c>
      <c r="W70" s="203">
        <v>0.35</v>
      </c>
      <c r="X70" s="203">
        <v>1.47</v>
      </c>
      <c r="Y70" s="203">
        <v>0</v>
      </c>
      <c r="Z70" s="203">
        <v>2.2400000000000002</v>
      </c>
      <c r="AA70" s="203">
        <v>0.83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31.56</v>
      </c>
      <c r="AJ70" s="203">
        <v>0</v>
      </c>
      <c r="AK70" s="203">
        <v>5.04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2.9</v>
      </c>
      <c r="E71" s="203">
        <v>0</v>
      </c>
      <c r="F71" s="203">
        <v>16.32</v>
      </c>
      <c r="G71" s="203">
        <v>5</v>
      </c>
      <c r="H71" s="203">
        <v>0</v>
      </c>
      <c r="I71" s="203">
        <v>19.5</v>
      </c>
      <c r="J71" s="203">
        <v>0.67</v>
      </c>
      <c r="K71" s="203">
        <v>0.1</v>
      </c>
      <c r="L71" s="203">
        <v>14.98</v>
      </c>
      <c r="M71" s="203">
        <v>0.45</v>
      </c>
      <c r="N71" s="203">
        <v>1.18</v>
      </c>
      <c r="O71" s="203">
        <v>0</v>
      </c>
      <c r="P71" s="203">
        <v>1.0900000000000001</v>
      </c>
      <c r="Q71" s="203">
        <v>0.22</v>
      </c>
      <c r="R71" s="203">
        <v>0.42</v>
      </c>
      <c r="S71" s="203">
        <v>0.26</v>
      </c>
      <c r="T71" s="203">
        <v>0</v>
      </c>
      <c r="U71" s="203">
        <v>1.73</v>
      </c>
      <c r="V71" s="203">
        <v>0.21</v>
      </c>
      <c r="W71" s="203">
        <v>0.35</v>
      </c>
      <c r="X71" s="203">
        <v>1.47</v>
      </c>
      <c r="Y71" s="203">
        <v>0</v>
      </c>
      <c r="Z71" s="203">
        <v>2.2400000000000002</v>
      </c>
      <c r="AA71" s="203">
        <v>0.83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31.56</v>
      </c>
      <c r="AJ71" s="203">
        <v>0</v>
      </c>
      <c r="AK71" s="203">
        <v>5.44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2.9</v>
      </c>
      <c r="E72" s="203">
        <v>0</v>
      </c>
      <c r="F72" s="203">
        <v>16.32</v>
      </c>
      <c r="G72" s="203">
        <v>5</v>
      </c>
      <c r="H72" s="203">
        <v>0</v>
      </c>
      <c r="I72" s="203">
        <v>17.82</v>
      </c>
      <c r="J72" s="203">
        <v>0.67</v>
      </c>
      <c r="K72" s="203">
        <v>0.1</v>
      </c>
      <c r="L72" s="203">
        <v>14.98</v>
      </c>
      <c r="M72" s="203">
        <v>0.45</v>
      </c>
      <c r="N72" s="203">
        <v>1.18</v>
      </c>
      <c r="O72" s="203">
        <v>0</v>
      </c>
      <c r="P72" s="203">
        <v>1.0900000000000001</v>
      </c>
      <c r="Q72" s="203">
        <v>0.22</v>
      </c>
      <c r="R72" s="203">
        <v>0.42</v>
      </c>
      <c r="S72" s="203">
        <v>0.26</v>
      </c>
      <c r="T72" s="203">
        <v>0</v>
      </c>
      <c r="U72" s="203">
        <v>1.73</v>
      </c>
      <c r="V72" s="203">
        <v>0.21</v>
      </c>
      <c r="W72" s="203">
        <v>0.35</v>
      </c>
      <c r="X72" s="203">
        <v>1.47</v>
      </c>
      <c r="Y72" s="203">
        <v>0</v>
      </c>
      <c r="Z72" s="203">
        <v>2.2400000000000002</v>
      </c>
      <c r="AA72" s="203">
        <v>0.83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31.56</v>
      </c>
      <c r="AJ72" s="203">
        <v>0</v>
      </c>
      <c r="AK72" s="203">
        <v>5.44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2.9</v>
      </c>
      <c r="E73" s="203">
        <v>0</v>
      </c>
      <c r="F73" s="203">
        <v>16.32</v>
      </c>
      <c r="G73" s="203">
        <v>5</v>
      </c>
      <c r="H73" s="203">
        <v>0</v>
      </c>
      <c r="I73" s="203">
        <v>18.829999999999998</v>
      </c>
      <c r="J73" s="203">
        <v>0.67</v>
      </c>
      <c r="K73" s="203">
        <v>0.1</v>
      </c>
      <c r="L73" s="203">
        <v>14.98</v>
      </c>
      <c r="M73" s="203">
        <v>0.45</v>
      </c>
      <c r="N73" s="203">
        <v>1.18</v>
      </c>
      <c r="O73" s="203">
        <v>0</v>
      </c>
      <c r="P73" s="203">
        <v>1.0900000000000001</v>
      </c>
      <c r="Q73" s="203">
        <v>0.22</v>
      </c>
      <c r="R73" s="203">
        <v>0.42</v>
      </c>
      <c r="S73" s="203">
        <v>0.26</v>
      </c>
      <c r="T73" s="203">
        <v>0</v>
      </c>
      <c r="U73" s="203">
        <v>1.73</v>
      </c>
      <c r="V73" s="203">
        <v>0.21</v>
      </c>
      <c r="W73" s="203">
        <v>0.35</v>
      </c>
      <c r="X73" s="203">
        <v>1.47</v>
      </c>
      <c r="Y73" s="203">
        <v>0</v>
      </c>
      <c r="Z73" s="203">
        <v>2.2400000000000002</v>
      </c>
      <c r="AA73" s="203">
        <v>0.83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31.8</v>
      </c>
      <c r="AJ73" s="203">
        <v>0</v>
      </c>
      <c r="AK73" s="203">
        <v>5.44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2.9</v>
      </c>
      <c r="E74" s="203">
        <v>0</v>
      </c>
      <c r="F74" s="203">
        <v>16.32</v>
      </c>
      <c r="G74" s="203">
        <v>5</v>
      </c>
      <c r="H74" s="203">
        <v>0</v>
      </c>
      <c r="I74" s="203">
        <v>18.829999999999998</v>
      </c>
      <c r="J74" s="203">
        <v>0.67</v>
      </c>
      <c r="K74" s="203">
        <v>0.1</v>
      </c>
      <c r="L74" s="203">
        <v>14.98</v>
      </c>
      <c r="M74" s="203">
        <v>0.45</v>
      </c>
      <c r="N74" s="203">
        <v>1.18</v>
      </c>
      <c r="O74" s="203">
        <v>0</v>
      </c>
      <c r="P74" s="203">
        <v>1.0900000000000001</v>
      </c>
      <c r="Q74" s="203">
        <v>0.22</v>
      </c>
      <c r="R74" s="203">
        <v>0.42</v>
      </c>
      <c r="S74" s="203">
        <v>0.26</v>
      </c>
      <c r="T74" s="203">
        <v>0</v>
      </c>
      <c r="U74" s="203">
        <v>1.73</v>
      </c>
      <c r="V74" s="203">
        <v>0.21</v>
      </c>
      <c r="W74" s="203">
        <v>0.35</v>
      </c>
      <c r="X74" s="203">
        <v>1.47</v>
      </c>
      <c r="Y74" s="203">
        <v>0</v>
      </c>
      <c r="Z74" s="203">
        <v>2.2400000000000002</v>
      </c>
      <c r="AA74" s="203">
        <v>0.83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31.56</v>
      </c>
      <c r="AJ74" s="203">
        <v>0</v>
      </c>
      <c r="AK74" s="203">
        <v>5.44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2.9</v>
      </c>
      <c r="E75" s="203">
        <v>0</v>
      </c>
      <c r="F75" s="203">
        <v>16.32</v>
      </c>
      <c r="G75" s="203">
        <v>5</v>
      </c>
      <c r="H75" s="203">
        <v>0</v>
      </c>
      <c r="I75" s="203">
        <v>18.829999999999998</v>
      </c>
      <c r="J75" s="203">
        <v>0.67</v>
      </c>
      <c r="K75" s="203">
        <v>0.1</v>
      </c>
      <c r="L75" s="203">
        <v>21.93</v>
      </c>
      <c r="M75" s="203">
        <v>0.45</v>
      </c>
      <c r="N75" s="203">
        <v>1.18</v>
      </c>
      <c r="O75" s="203">
        <v>0</v>
      </c>
      <c r="P75" s="203">
        <v>1.0900000000000001</v>
      </c>
      <c r="Q75" s="203">
        <v>0.22</v>
      </c>
      <c r="R75" s="203">
        <v>0.42</v>
      </c>
      <c r="S75" s="203">
        <v>0.26</v>
      </c>
      <c r="T75" s="203">
        <v>0</v>
      </c>
      <c r="U75" s="203">
        <v>1.73</v>
      </c>
      <c r="V75" s="203">
        <v>0.21</v>
      </c>
      <c r="W75" s="203">
        <v>0.35</v>
      </c>
      <c r="X75" s="203">
        <v>1.47</v>
      </c>
      <c r="Y75" s="203">
        <v>0</v>
      </c>
      <c r="Z75" s="203">
        <v>2.2400000000000002</v>
      </c>
      <c r="AA75" s="203">
        <v>0.83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31.56</v>
      </c>
      <c r="AJ75" s="203">
        <v>0</v>
      </c>
      <c r="AK75" s="203">
        <v>5.44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2.58</v>
      </c>
      <c r="E76" s="203">
        <v>0</v>
      </c>
      <c r="F76" s="203">
        <v>16.32</v>
      </c>
      <c r="G76" s="203">
        <v>5</v>
      </c>
      <c r="H76" s="203">
        <v>0</v>
      </c>
      <c r="I76" s="203">
        <v>18.829999999999998</v>
      </c>
      <c r="J76" s="203">
        <v>0.67</v>
      </c>
      <c r="K76" s="203">
        <v>0.1</v>
      </c>
      <c r="L76" s="203">
        <v>21.93</v>
      </c>
      <c r="M76" s="203">
        <v>0.45</v>
      </c>
      <c r="N76" s="203">
        <v>1.18</v>
      </c>
      <c r="O76" s="203">
        <v>0</v>
      </c>
      <c r="P76" s="203">
        <v>1.0900000000000001</v>
      </c>
      <c r="Q76" s="203">
        <v>0.22</v>
      </c>
      <c r="R76" s="203">
        <v>0.42</v>
      </c>
      <c r="S76" s="203">
        <v>0.26</v>
      </c>
      <c r="T76" s="203">
        <v>0</v>
      </c>
      <c r="U76" s="203">
        <v>1.73</v>
      </c>
      <c r="V76" s="203">
        <v>0.21</v>
      </c>
      <c r="W76" s="203">
        <v>0.35</v>
      </c>
      <c r="X76" s="203">
        <v>1.47</v>
      </c>
      <c r="Y76" s="203">
        <v>0</v>
      </c>
      <c r="Z76" s="203">
        <v>2.2400000000000002</v>
      </c>
      <c r="AA76" s="203">
        <v>0.83</v>
      </c>
      <c r="AB76" s="203">
        <v>0</v>
      </c>
      <c r="AC76" s="203">
        <v>16.62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34.28</v>
      </c>
      <c r="AJ76" s="203">
        <v>0</v>
      </c>
      <c r="AK76" s="203">
        <v>5.44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2.58</v>
      </c>
      <c r="E77" s="203">
        <v>0</v>
      </c>
      <c r="F77" s="203">
        <v>21.32</v>
      </c>
      <c r="G77" s="203">
        <v>0</v>
      </c>
      <c r="H77" s="203">
        <v>0</v>
      </c>
      <c r="I77" s="203">
        <v>18.829999999999998</v>
      </c>
      <c r="J77" s="203">
        <v>0.67</v>
      </c>
      <c r="K77" s="203">
        <v>0.1</v>
      </c>
      <c r="L77" s="203">
        <v>21.93</v>
      </c>
      <c r="M77" s="203">
        <v>0.45</v>
      </c>
      <c r="N77" s="203">
        <v>1.18</v>
      </c>
      <c r="O77" s="203">
        <v>0</v>
      </c>
      <c r="P77" s="203">
        <v>1.0900000000000001</v>
      </c>
      <c r="Q77" s="203">
        <v>0.22</v>
      </c>
      <c r="R77" s="203">
        <v>0.42</v>
      </c>
      <c r="S77" s="203">
        <v>0.26</v>
      </c>
      <c r="T77" s="203">
        <v>0</v>
      </c>
      <c r="U77" s="203">
        <v>1.73</v>
      </c>
      <c r="V77" s="203">
        <v>0.21</v>
      </c>
      <c r="W77" s="203">
        <v>0.35</v>
      </c>
      <c r="X77" s="203">
        <v>1.47</v>
      </c>
      <c r="Y77" s="203">
        <v>0</v>
      </c>
      <c r="Z77" s="203">
        <v>2.2400000000000002</v>
      </c>
      <c r="AA77" s="203">
        <v>0.83</v>
      </c>
      <c r="AB77" s="203">
        <v>0</v>
      </c>
      <c r="AC77" s="203">
        <v>16.62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34.28</v>
      </c>
      <c r="AJ77" s="203">
        <v>0</v>
      </c>
      <c r="AK77" s="203">
        <v>5.44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2.58</v>
      </c>
      <c r="E78" s="203">
        <v>0</v>
      </c>
      <c r="F78" s="203">
        <v>21.32</v>
      </c>
      <c r="G78" s="203">
        <v>0</v>
      </c>
      <c r="H78" s="203">
        <v>0</v>
      </c>
      <c r="I78" s="203">
        <v>18.829999999999998</v>
      </c>
      <c r="J78" s="203">
        <v>0.67</v>
      </c>
      <c r="K78" s="203">
        <v>0.1</v>
      </c>
      <c r="L78" s="203">
        <v>21.93</v>
      </c>
      <c r="M78" s="203">
        <v>0.45</v>
      </c>
      <c r="N78" s="203">
        <v>1.18</v>
      </c>
      <c r="O78" s="203">
        <v>0</v>
      </c>
      <c r="P78" s="203">
        <v>1.0900000000000001</v>
      </c>
      <c r="Q78" s="203">
        <v>0.22</v>
      </c>
      <c r="R78" s="203">
        <v>0.42</v>
      </c>
      <c r="S78" s="203">
        <v>0.26</v>
      </c>
      <c r="T78" s="203">
        <v>0</v>
      </c>
      <c r="U78" s="203">
        <v>1.73</v>
      </c>
      <c r="V78" s="203">
        <v>0.21</v>
      </c>
      <c r="W78" s="203">
        <v>0.35</v>
      </c>
      <c r="X78" s="203">
        <v>1.47</v>
      </c>
      <c r="Y78" s="203">
        <v>0</v>
      </c>
      <c r="Z78" s="203">
        <v>2.2400000000000002</v>
      </c>
      <c r="AA78" s="203">
        <v>0.83</v>
      </c>
      <c r="AB78" s="203">
        <v>0</v>
      </c>
      <c r="AC78" s="203">
        <v>16.62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34.28</v>
      </c>
      <c r="AJ78" s="203">
        <v>0</v>
      </c>
      <c r="AK78" s="203">
        <v>5.44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2.58</v>
      </c>
      <c r="E79" s="203">
        <v>0</v>
      </c>
      <c r="F79" s="203">
        <v>21.32</v>
      </c>
      <c r="G79" s="203">
        <v>0</v>
      </c>
      <c r="H79" s="203">
        <v>0</v>
      </c>
      <c r="I79" s="203">
        <v>18.829999999999998</v>
      </c>
      <c r="J79" s="203">
        <v>0.67</v>
      </c>
      <c r="K79" s="203">
        <v>0.1</v>
      </c>
      <c r="L79" s="203">
        <v>21.93</v>
      </c>
      <c r="M79" s="203">
        <v>0.45</v>
      </c>
      <c r="N79" s="203">
        <v>1.18</v>
      </c>
      <c r="O79" s="203">
        <v>0</v>
      </c>
      <c r="P79" s="203">
        <v>1.0900000000000001</v>
      </c>
      <c r="Q79" s="203">
        <v>0.22</v>
      </c>
      <c r="R79" s="203">
        <v>0.42</v>
      </c>
      <c r="S79" s="203">
        <v>0.26</v>
      </c>
      <c r="T79" s="203">
        <v>0</v>
      </c>
      <c r="U79" s="203">
        <v>1.73</v>
      </c>
      <c r="V79" s="203">
        <v>0.21</v>
      </c>
      <c r="W79" s="203">
        <v>0.35</v>
      </c>
      <c r="X79" s="203">
        <v>1.47</v>
      </c>
      <c r="Y79" s="203">
        <v>0</v>
      </c>
      <c r="Z79" s="203">
        <v>0.95</v>
      </c>
      <c r="AA79" s="203">
        <v>0.83</v>
      </c>
      <c r="AB79" s="203">
        <v>0</v>
      </c>
      <c r="AC79" s="203">
        <v>11.27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27.69</v>
      </c>
      <c r="AJ79" s="203">
        <v>0</v>
      </c>
      <c r="AK79" s="203">
        <v>5.44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2.58</v>
      </c>
      <c r="E80" s="203">
        <v>0</v>
      </c>
      <c r="F80" s="203">
        <v>21.32</v>
      </c>
      <c r="G80" s="203">
        <v>0</v>
      </c>
      <c r="H80" s="203">
        <v>0</v>
      </c>
      <c r="I80" s="203">
        <v>18.829999999999998</v>
      </c>
      <c r="J80" s="203">
        <v>0.67</v>
      </c>
      <c r="K80" s="203">
        <v>0.1</v>
      </c>
      <c r="L80" s="203">
        <v>21.93</v>
      </c>
      <c r="M80" s="203">
        <v>0.45</v>
      </c>
      <c r="N80" s="203">
        <v>1.18</v>
      </c>
      <c r="O80" s="203">
        <v>0</v>
      </c>
      <c r="P80" s="203">
        <v>1.0900000000000001</v>
      </c>
      <c r="Q80" s="203">
        <v>0.22</v>
      </c>
      <c r="R80" s="203">
        <v>0.42</v>
      </c>
      <c r="S80" s="203">
        <v>0.26</v>
      </c>
      <c r="T80" s="203">
        <v>0</v>
      </c>
      <c r="U80" s="203">
        <v>1.73</v>
      </c>
      <c r="V80" s="203">
        <v>0.21</v>
      </c>
      <c r="W80" s="203">
        <v>0.35</v>
      </c>
      <c r="X80" s="203">
        <v>1.47</v>
      </c>
      <c r="Y80" s="203">
        <v>0</v>
      </c>
      <c r="Z80" s="203">
        <v>0.95</v>
      </c>
      <c r="AA80" s="203">
        <v>0.83</v>
      </c>
      <c r="AB80" s="203">
        <v>0</v>
      </c>
      <c r="AC80" s="203">
        <v>11.27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25.38</v>
      </c>
      <c r="AJ80" s="203">
        <v>0</v>
      </c>
      <c r="AK80" s="203">
        <v>5.44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2.58</v>
      </c>
      <c r="E81" s="203">
        <v>0</v>
      </c>
      <c r="F81" s="203">
        <v>21.32</v>
      </c>
      <c r="G81" s="203">
        <v>0</v>
      </c>
      <c r="H81" s="203">
        <v>0</v>
      </c>
      <c r="I81" s="203">
        <v>18.829999999999998</v>
      </c>
      <c r="J81" s="203">
        <v>0.67</v>
      </c>
      <c r="K81" s="203">
        <v>0.1</v>
      </c>
      <c r="L81" s="203">
        <v>21.93</v>
      </c>
      <c r="M81" s="203">
        <v>0.45</v>
      </c>
      <c r="N81" s="203">
        <v>1.18</v>
      </c>
      <c r="O81" s="203">
        <v>0</v>
      </c>
      <c r="P81" s="203">
        <v>1.0900000000000001</v>
      </c>
      <c r="Q81" s="203">
        <v>0.22</v>
      </c>
      <c r="R81" s="203">
        <v>0.42</v>
      </c>
      <c r="S81" s="203">
        <v>0.26</v>
      </c>
      <c r="T81" s="203">
        <v>0</v>
      </c>
      <c r="U81" s="203">
        <v>1.74</v>
      </c>
      <c r="V81" s="203">
        <v>0.21</v>
      </c>
      <c r="W81" s="203">
        <v>0.35</v>
      </c>
      <c r="X81" s="203">
        <v>1.47</v>
      </c>
      <c r="Y81" s="203">
        <v>0</v>
      </c>
      <c r="Z81" s="203">
        <v>2.2400000000000002</v>
      </c>
      <c r="AA81" s="203">
        <v>0.83</v>
      </c>
      <c r="AB81" s="203">
        <v>0</v>
      </c>
      <c r="AC81" s="203">
        <v>4.78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22.86</v>
      </c>
      <c r="AJ81" s="203">
        <v>0</v>
      </c>
      <c r="AK81" s="203">
        <v>5.44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2.58</v>
      </c>
      <c r="E82" s="203">
        <v>0</v>
      </c>
      <c r="F82" s="203">
        <v>21.32</v>
      </c>
      <c r="G82" s="203">
        <v>0</v>
      </c>
      <c r="H82" s="203">
        <v>0</v>
      </c>
      <c r="I82" s="203">
        <v>18.829999999999998</v>
      </c>
      <c r="J82" s="203">
        <v>0.67</v>
      </c>
      <c r="K82" s="203">
        <v>0.1</v>
      </c>
      <c r="L82" s="203">
        <v>21.93</v>
      </c>
      <c r="M82" s="203">
        <v>0.45</v>
      </c>
      <c r="N82" s="203">
        <v>1.18</v>
      </c>
      <c r="O82" s="203">
        <v>0</v>
      </c>
      <c r="P82" s="203">
        <v>1.0900000000000001</v>
      </c>
      <c r="Q82" s="203">
        <v>0.22</v>
      </c>
      <c r="R82" s="203">
        <v>0.42</v>
      </c>
      <c r="S82" s="203">
        <v>0.26</v>
      </c>
      <c r="T82" s="203">
        <v>0</v>
      </c>
      <c r="U82" s="203">
        <v>1.74</v>
      </c>
      <c r="V82" s="203">
        <v>0.21</v>
      </c>
      <c r="W82" s="203">
        <v>0.35</v>
      </c>
      <c r="X82" s="203">
        <v>1.47</v>
      </c>
      <c r="Y82" s="203">
        <v>0</v>
      </c>
      <c r="Z82" s="203">
        <v>2.2400000000000002</v>
      </c>
      <c r="AA82" s="203">
        <v>0.83</v>
      </c>
      <c r="AB82" s="203">
        <v>0</v>
      </c>
      <c r="AC82" s="203">
        <v>4.78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22.86</v>
      </c>
      <c r="AJ82" s="203">
        <v>0</v>
      </c>
      <c r="AK82" s="203">
        <v>5.44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2.58</v>
      </c>
      <c r="E83" s="203">
        <v>0</v>
      </c>
      <c r="F83" s="203">
        <v>21.32</v>
      </c>
      <c r="G83" s="203">
        <v>0</v>
      </c>
      <c r="H83" s="203">
        <v>0</v>
      </c>
      <c r="I83" s="203">
        <v>18.829999999999998</v>
      </c>
      <c r="J83" s="203">
        <v>0.67</v>
      </c>
      <c r="K83" s="203">
        <v>0.1</v>
      </c>
      <c r="L83" s="203">
        <v>21.93</v>
      </c>
      <c r="M83" s="203">
        <v>0.45</v>
      </c>
      <c r="N83" s="203">
        <v>1.18</v>
      </c>
      <c r="O83" s="203">
        <v>0</v>
      </c>
      <c r="P83" s="203">
        <v>1.0900000000000001</v>
      </c>
      <c r="Q83" s="203">
        <v>0.22</v>
      </c>
      <c r="R83" s="203">
        <v>0.42</v>
      </c>
      <c r="S83" s="203">
        <v>0.26</v>
      </c>
      <c r="T83" s="203">
        <v>0</v>
      </c>
      <c r="U83" s="203">
        <v>1.74</v>
      </c>
      <c r="V83" s="203">
        <v>0.21</v>
      </c>
      <c r="W83" s="203">
        <v>0.35</v>
      </c>
      <c r="X83" s="203">
        <v>1.47</v>
      </c>
      <c r="Y83" s="203">
        <v>0</v>
      </c>
      <c r="Z83" s="203">
        <v>2.2400000000000002</v>
      </c>
      <c r="AA83" s="203">
        <v>0.83</v>
      </c>
      <c r="AB83" s="203">
        <v>0</v>
      </c>
      <c r="AC83" s="203">
        <v>4.1900000000000004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22.86</v>
      </c>
      <c r="AJ83" s="203">
        <v>0</v>
      </c>
      <c r="AK83" s="203">
        <v>4.3499999999999996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2.58</v>
      </c>
      <c r="E84" s="203">
        <v>0</v>
      </c>
      <c r="F84" s="203">
        <v>21.32</v>
      </c>
      <c r="G84" s="203">
        <v>0</v>
      </c>
      <c r="H84" s="203">
        <v>0</v>
      </c>
      <c r="I84" s="203">
        <v>18.829999999999998</v>
      </c>
      <c r="J84" s="203">
        <v>0.67</v>
      </c>
      <c r="K84" s="203">
        <v>0.1</v>
      </c>
      <c r="L84" s="203">
        <v>21.93</v>
      </c>
      <c r="M84" s="203">
        <v>0.45</v>
      </c>
      <c r="N84" s="203">
        <v>1.18</v>
      </c>
      <c r="O84" s="203">
        <v>0</v>
      </c>
      <c r="P84" s="203">
        <v>1.0900000000000001</v>
      </c>
      <c r="Q84" s="203">
        <v>0.22</v>
      </c>
      <c r="R84" s="203">
        <v>0.42</v>
      </c>
      <c r="S84" s="203">
        <v>0.26</v>
      </c>
      <c r="T84" s="203">
        <v>0</v>
      </c>
      <c r="U84" s="203">
        <v>1.74</v>
      </c>
      <c r="V84" s="203">
        <v>0.21</v>
      </c>
      <c r="W84" s="203">
        <v>0.35</v>
      </c>
      <c r="X84" s="203">
        <v>1.47</v>
      </c>
      <c r="Y84" s="203">
        <v>0</v>
      </c>
      <c r="Z84" s="203">
        <v>2.2400000000000002</v>
      </c>
      <c r="AA84" s="203">
        <v>0.83</v>
      </c>
      <c r="AB84" s="203">
        <v>0</v>
      </c>
      <c r="AC84" s="203">
        <v>4.1900000000000004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22.86</v>
      </c>
      <c r="AJ84" s="203">
        <v>0</v>
      </c>
      <c r="AK84" s="203">
        <v>4.3499999999999996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2.58</v>
      </c>
      <c r="E85" s="203">
        <v>0</v>
      </c>
      <c r="F85" s="203">
        <v>21.32</v>
      </c>
      <c r="G85" s="203">
        <v>0</v>
      </c>
      <c r="H85" s="203">
        <v>0</v>
      </c>
      <c r="I85" s="203">
        <v>18.829999999999998</v>
      </c>
      <c r="J85" s="203">
        <v>0.67</v>
      </c>
      <c r="K85" s="203">
        <v>0.1</v>
      </c>
      <c r="L85" s="203">
        <v>21.93</v>
      </c>
      <c r="M85" s="203">
        <v>0.45</v>
      </c>
      <c r="N85" s="203">
        <v>1.18</v>
      </c>
      <c r="O85" s="203">
        <v>0</v>
      </c>
      <c r="P85" s="203">
        <v>1.0900000000000001</v>
      </c>
      <c r="Q85" s="203">
        <v>0.22</v>
      </c>
      <c r="R85" s="203">
        <v>0.42</v>
      </c>
      <c r="S85" s="203">
        <v>0.26</v>
      </c>
      <c r="T85" s="203">
        <v>0</v>
      </c>
      <c r="U85" s="203">
        <v>1.74</v>
      </c>
      <c r="V85" s="203">
        <v>0.21</v>
      </c>
      <c r="W85" s="203">
        <v>0.35</v>
      </c>
      <c r="X85" s="203">
        <v>1.47</v>
      </c>
      <c r="Y85" s="203">
        <v>0</v>
      </c>
      <c r="Z85" s="203">
        <v>2.2400000000000002</v>
      </c>
      <c r="AA85" s="203">
        <v>0.83</v>
      </c>
      <c r="AB85" s="203">
        <v>0</v>
      </c>
      <c r="AC85" s="203">
        <v>4.1900000000000004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27.38</v>
      </c>
      <c r="AJ85" s="203">
        <v>0</v>
      </c>
      <c r="AK85" s="203">
        <v>4.3499999999999996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2.58</v>
      </c>
      <c r="E86" s="203">
        <v>0</v>
      </c>
      <c r="F86" s="203">
        <v>21.32</v>
      </c>
      <c r="G86" s="203">
        <v>0</v>
      </c>
      <c r="H86" s="203">
        <v>0</v>
      </c>
      <c r="I86" s="203">
        <v>18.829999999999998</v>
      </c>
      <c r="J86" s="203">
        <v>0.67</v>
      </c>
      <c r="K86" s="203">
        <v>0.1</v>
      </c>
      <c r="L86" s="203">
        <v>21.93</v>
      </c>
      <c r="M86" s="203">
        <v>0.45</v>
      </c>
      <c r="N86" s="203">
        <v>1.18</v>
      </c>
      <c r="O86" s="203">
        <v>0</v>
      </c>
      <c r="P86" s="203">
        <v>1.0900000000000001</v>
      </c>
      <c r="Q86" s="203">
        <v>0.22</v>
      </c>
      <c r="R86" s="203">
        <v>0.42</v>
      </c>
      <c r="S86" s="203">
        <v>0.26</v>
      </c>
      <c r="T86" s="203">
        <v>0</v>
      </c>
      <c r="U86" s="203">
        <v>1.74</v>
      </c>
      <c r="V86" s="203">
        <v>0.21</v>
      </c>
      <c r="W86" s="203">
        <v>0.35</v>
      </c>
      <c r="X86" s="203">
        <v>1.47</v>
      </c>
      <c r="Y86" s="203">
        <v>0</v>
      </c>
      <c r="Z86" s="203">
        <v>2.2400000000000002</v>
      </c>
      <c r="AA86" s="203">
        <v>0.83</v>
      </c>
      <c r="AB86" s="203">
        <v>0</v>
      </c>
      <c r="AC86" s="203">
        <v>4.1900000000000004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21.44</v>
      </c>
      <c r="AJ86" s="203">
        <v>0</v>
      </c>
      <c r="AK86" s="203">
        <v>4.3499999999999996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2.58</v>
      </c>
      <c r="E87" s="203">
        <v>0</v>
      </c>
      <c r="F87" s="203">
        <v>21.32</v>
      </c>
      <c r="G87" s="203">
        <v>0</v>
      </c>
      <c r="H87" s="203">
        <v>0</v>
      </c>
      <c r="I87" s="203">
        <v>18.829999999999998</v>
      </c>
      <c r="J87" s="203">
        <v>0.67</v>
      </c>
      <c r="K87" s="203">
        <v>0.1</v>
      </c>
      <c r="L87" s="203">
        <v>21.93</v>
      </c>
      <c r="M87" s="203">
        <v>0.45</v>
      </c>
      <c r="N87" s="203">
        <v>1.18</v>
      </c>
      <c r="O87" s="203">
        <v>0</v>
      </c>
      <c r="P87" s="203">
        <v>1.0900000000000001</v>
      </c>
      <c r="Q87" s="203">
        <v>0.22</v>
      </c>
      <c r="R87" s="203">
        <v>0.42</v>
      </c>
      <c r="S87" s="203">
        <v>0.26</v>
      </c>
      <c r="T87" s="203">
        <v>0</v>
      </c>
      <c r="U87" s="203">
        <v>1.74</v>
      </c>
      <c r="V87" s="203">
        <v>0.21</v>
      </c>
      <c r="W87" s="203">
        <v>0.35</v>
      </c>
      <c r="X87" s="203">
        <v>1.47</v>
      </c>
      <c r="Y87" s="203">
        <v>0</v>
      </c>
      <c r="Z87" s="203">
        <v>2.2400000000000002</v>
      </c>
      <c r="AA87" s="203">
        <v>0.83</v>
      </c>
      <c r="AB87" s="203">
        <v>0</v>
      </c>
      <c r="AC87" s="203">
        <v>4.1900000000000004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21.44</v>
      </c>
      <c r="AJ87" s="203">
        <v>0</v>
      </c>
      <c r="AK87" s="203">
        <v>4.3499999999999996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2.58</v>
      </c>
      <c r="E88" s="203">
        <v>0</v>
      </c>
      <c r="F88" s="203">
        <v>21.32</v>
      </c>
      <c r="G88" s="203">
        <v>0</v>
      </c>
      <c r="H88" s="203">
        <v>0</v>
      </c>
      <c r="I88" s="203">
        <v>18.829999999999998</v>
      </c>
      <c r="J88" s="203">
        <v>0.67</v>
      </c>
      <c r="K88" s="203">
        <v>0.1</v>
      </c>
      <c r="L88" s="203">
        <v>21.93</v>
      </c>
      <c r="M88" s="203">
        <v>0.45</v>
      </c>
      <c r="N88" s="203">
        <v>1.18</v>
      </c>
      <c r="O88" s="203">
        <v>0</v>
      </c>
      <c r="P88" s="203">
        <v>1.0900000000000001</v>
      </c>
      <c r="Q88" s="203">
        <v>0.22</v>
      </c>
      <c r="R88" s="203">
        <v>0.42</v>
      </c>
      <c r="S88" s="203">
        <v>0.26</v>
      </c>
      <c r="T88" s="203">
        <v>0</v>
      </c>
      <c r="U88" s="203">
        <v>1.74</v>
      </c>
      <c r="V88" s="203">
        <v>0.21</v>
      </c>
      <c r="W88" s="203">
        <v>0.35</v>
      </c>
      <c r="X88" s="203">
        <v>1.47</v>
      </c>
      <c r="Y88" s="203">
        <v>0</v>
      </c>
      <c r="Z88" s="203">
        <v>2.2400000000000002</v>
      </c>
      <c r="AA88" s="203">
        <v>0.83</v>
      </c>
      <c r="AB88" s="203">
        <v>0</v>
      </c>
      <c r="AC88" s="203">
        <v>4.1900000000000004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21.44</v>
      </c>
      <c r="AJ88" s="203">
        <v>0</v>
      </c>
      <c r="AK88" s="203">
        <v>4.3499999999999996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2.58</v>
      </c>
      <c r="E89" s="203">
        <v>0</v>
      </c>
      <c r="F89" s="203">
        <v>21.32</v>
      </c>
      <c r="G89" s="203">
        <v>0</v>
      </c>
      <c r="H89" s="203">
        <v>0</v>
      </c>
      <c r="I89" s="203">
        <v>18.829999999999998</v>
      </c>
      <c r="J89" s="203">
        <v>0.67</v>
      </c>
      <c r="K89" s="203">
        <v>0.1</v>
      </c>
      <c r="L89" s="203">
        <v>21.93</v>
      </c>
      <c r="M89" s="203">
        <v>0.45</v>
      </c>
      <c r="N89" s="203">
        <v>1.18</v>
      </c>
      <c r="O89" s="203">
        <v>0</v>
      </c>
      <c r="P89" s="203">
        <v>1.0900000000000001</v>
      </c>
      <c r="Q89" s="203">
        <v>0.22</v>
      </c>
      <c r="R89" s="203">
        <v>0.42</v>
      </c>
      <c r="S89" s="203">
        <v>0.26</v>
      </c>
      <c r="T89" s="203">
        <v>0</v>
      </c>
      <c r="U89" s="203">
        <v>1.74</v>
      </c>
      <c r="V89" s="203">
        <v>0.21</v>
      </c>
      <c r="W89" s="203">
        <v>0.35</v>
      </c>
      <c r="X89" s="203">
        <v>1.47</v>
      </c>
      <c r="Y89" s="203">
        <v>0</v>
      </c>
      <c r="Z89" s="203">
        <v>2.2400000000000002</v>
      </c>
      <c r="AA89" s="203">
        <v>0.83</v>
      </c>
      <c r="AB89" s="203">
        <v>0</v>
      </c>
      <c r="AC89" s="203">
        <v>4.1900000000000004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21.44</v>
      </c>
      <c r="AJ89" s="203">
        <v>0</v>
      </c>
      <c r="AK89" s="203">
        <v>4.3499999999999996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2.58</v>
      </c>
      <c r="E90" s="203">
        <v>0</v>
      </c>
      <c r="F90" s="203">
        <v>21.32</v>
      </c>
      <c r="G90" s="203">
        <v>0</v>
      </c>
      <c r="H90" s="203">
        <v>0</v>
      </c>
      <c r="I90" s="203">
        <v>18.829999999999998</v>
      </c>
      <c r="J90" s="203">
        <v>0.67</v>
      </c>
      <c r="K90" s="203">
        <v>0.1</v>
      </c>
      <c r="L90" s="203">
        <v>18.14</v>
      </c>
      <c r="M90" s="203">
        <v>0.45</v>
      </c>
      <c r="N90" s="203">
        <v>1.18</v>
      </c>
      <c r="O90" s="203">
        <v>0</v>
      </c>
      <c r="P90" s="203">
        <v>1.0900000000000001</v>
      </c>
      <c r="Q90" s="203">
        <v>0.22</v>
      </c>
      <c r="R90" s="203">
        <v>0.42</v>
      </c>
      <c r="S90" s="203">
        <v>0.26</v>
      </c>
      <c r="T90" s="203">
        <v>0</v>
      </c>
      <c r="U90" s="203">
        <v>1.74</v>
      </c>
      <c r="V90" s="203">
        <v>0.21</v>
      </c>
      <c r="W90" s="203">
        <v>0.35</v>
      </c>
      <c r="X90" s="203">
        <v>1.47</v>
      </c>
      <c r="Y90" s="203">
        <v>0</v>
      </c>
      <c r="Z90" s="203">
        <v>2.2400000000000002</v>
      </c>
      <c r="AA90" s="203">
        <v>0.83</v>
      </c>
      <c r="AB90" s="203">
        <v>0</v>
      </c>
      <c r="AC90" s="203">
        <v>4.1900000000000004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21.44</v>
      </c>
      <c r="AJ90" s="203">
        <v>0</v>
      </c>
      <c r="AK90" s="203">
        <v>4.3499999999999996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2.58</v>
      </c>
      <c r="E91" s="203">
        <v>0</v>
      </c>
      <c r="F91" s="203">
        <v>21.32</v>
      </c>
      <c r="G91" s="203">
        <v>0</v>
      </c>
      <c r="H91" s="203">
        <v>0</v>
      </c>
      <c r="I91" s="203">
        <v>18.829999999999998</v>
      </c>
      <c r="J91" s="203">
        <v>0.67</v>
      </c>
      <c r="K91" s="203">
        <v>0.1</v>
      </c>
      <c r="L91" s="203">
        <v>15.81</v>
      </c>
      <c r="M91" s="203">
        <v>0.45</v>
      </c>
      <c r="N91" s="203">
        <v>1.18</v>
      </c>
      <c r="O91" s="203">
        <v>0</v>
      </c>
      <c r="P91" s="203">
        <v>1.0900000000000001</v>
      </c>
      <c r="Q91" s="203">
        <v>0.22</v>
      </c>
      <c r="R91" s="203">
        <v>0.42</v>
      </c>
      <c r="S91" s="203">
        <v>0.26</v>
      </c>
      <c r="T91" s="203">
        <v>0</v>
      </c>
      <c r="U91" s="203">
        <v>1.74</v>
      </c>
      <c r="V91" s="203">
        <v>0.21</v>
      </c>
      <c r="W91" s="203">
        <v>0.35</v>
      </c>
      <c r="X91" s="203">
        <v>1.47</v>
      </c>
      <c r="Y91" s="203">
        <v>0</v>
      </c>
      <c r="Z91" s="203">
        <v>2.2400000000000002</v>
      </c>
      <c r="AA91" s="203">
        <v>0.83</v>
      </c>
      <c r="AB91" s="203">
        <v>0</v>
      </c>
      <c r="AC91" s="203">
        <v>4.1900000000000004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26.37</v>
      </c>
      <c r="AJ91" s="203">
        <v>0</v>
      </c>
      <c r="AK91" s="203">
        <v>4.3499999999999996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2.58</v>
      </c>
      <c r="E92" s="203">
        <v>0</v>
      </c>
      <c r="F92" s="203">
        <v>21.32</v>
      </c>
      <c r="G92" s="203">
        <v>0</v>
      </c>
      <c r="H92" s="203">
        <v>0</v>
      </c>
      <c r="I92" s="203">
        <v>18.829999999999998</v>
      </c>
      <c r="J92" s="203">
        <v>0.67</v>
      </c>
      <c r="K92" s="203">
        <v>0.1</v>
      </c>
      <c r="L92" s="203">
        <v>14.98</v>
      </c>
      <c r="M92" s="203">
        <v>0.45</v>
      </c>
      <c r="N92" s="203">
        <v>1.18</v>
      </c>
      <c r="O92" s="203">
        <v>0</v>
      </c>
      <c r="P92" s="203">
        <v>1.0900000000000001</v>
      </c>
      <c r="Q92" s="203">
        <v>0.22</v>
      </c>
      <c r="R92" s="203">
        <v>0.42</v>
      </c>
      <c r="S92" s="203">
        <v>0.26</v>
      </c>
      <c r="T92" s="203">
        <v>0</v>
      </c>
      <c r="U92" s="203">
        <v>1.74</v>
      </c>
      <c r="V92" s="203">
        <v>0.21</v>
      </c>
      <c r="W92" s="203">
        <v>0.35</v>
      </c>
      <c r="X92" s="203">
        <v>1.47</v>
      </c>
      <c r="Y92" s="203">
        <v>0</v>
      </c>
      <c r="Z92" s="203">
        <v>2.2400000000000002</v>
      </c>
      <c r="AA92" s="203">
        <v>0.83</v>
      </c>
      <c r="AB92" s="203">
        <v>0</v>
      </c>
      <c r="AC92" s="203">
        <v>3.6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21.44</v>
      </c>
      <c r="AJ92" s="203">
        <v>0</v>
      </c>
      <c r="AK92" s="203">
        <v>4.3499999999999996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2.58</v>
      </c>
      <c r="E93" s="203">
        <v>0</v>
      </c>
      <c r="F93" s="203">
        <v>21.32</v>
      </c>
      <c r="G93" s="203">
        <v>0</v>
      </c>
      <c r="H93" s="203">
        <v>0</v>
      </c>
      <c r="I93" s="203">
        <v>18.829999999999998</v>
      </c>
      <c r="J93" s="203">
        <v>0.67</v>
      </c>
      <c r="K93" s="203">
        <v>0.1</v>
      </c>
      <c r="L93" s="203">
        <v>14.98</v>
      </c>
      <c r="M93" s="203">
        <v>0.45</v>
      </c>
      <c r="N93" s="203">
        <v>1.18</v>
      </c>
      <c r="O93" s="203">
        <v>0</v>
      </c>
      <c r="P93" s="203">
        <v>1.0900000000000001</v>
      </c>
      <c r="Q93" s="203">
        <v>0.22</v>
      </c>
      <c r="R93" s="203">
        <v>0.42</v>
      </c>
      <c r="S93" s="203">
        <v>0.26</v>
      </c>
      <c r="T93" s="203">
        <v>0</v>
      </c>
      <c r="U93" s="203">
        <v>1.74</v>
      </c>
      <c r="V93" s="203">
        <v>0.21</v>
      </c>
      <c r="W93" s="203">
        <v>0.35</v>
      </c>
      <c r="X93" s="203">
        <v>1.47</v>
      </c>
      <c r="Y93" s="203">
        <v>0</v>
      </c>
      <c r="Z93" s="203">
        <v>2.2400000000000002</v>
      </c>
      <c r="AA93" s="203">
        <v>0.83</v>
      </c>
      <c r="AB93" s="203">
        <v>0</v>
      </c>
      <c r="AC93" s="203">
        <v>3.6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21.44</v>
      </c>
      <c r="AJ93" s="203">
        <v>0</v>
      </c>
      <c r="AK93" s="203">
        <v>4.3499999999999996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1.29</v>
      </c>
      <c r="E94" s="203">
        <v>0</v>
      </c>
      <c r="F94" s="203">
        <v>21.32</v>
      </c>
      <c r="G94" s="203">
        <v>0</v>
      </c>
      <c r="H94" s="203">
        <v>0</v>
      </c>
      <c r="I94" s="203">
        <v>18.829999999999998</v>
      </c>
      <c r="J94" s="203">
        <v>0.67</v>
      </c>
      <c r="K94" s="203">
        <v>0.1</v>
      </c>
      <c r="L94" s="203">
        <v>14.98</v>
      </c>
      <c r="M94" s="203">
        <v>0.45</v>
      </c>
      <c r="N94" s="203">
        <v>1.18</v>
      </c>
      <c r="O94" s="203">
        <v>0</v>
      </c>
      <c r="P94" s="203">
        <v>1.0900000000000001</v>
      </c>
      <c r="Q94" s="203">
        <v>0.22</v>
      </c>
      <c r="R94" s="203">
        <v>0.42</v>
      </c>
      <c r="S94" s="203">
        <v>0.26</v>
      </c>
      <c r="T94" s="203">
        <v>0</v>
      </c>
      <c r="U94" s="203">
        <v>1.74</v>
      </c>
      <c r="V94" s="203">
        <v>0.21</v>
      </c>
      <c r="W94" s="203">
        <v>0.35</v>
      </c>
      <c r="X94" s="203">
        <v>1.47</v>
      </c>
      <c r="Y94" s="203">
        <v>0</v>
      </c>
      <c r="Z94" s="203">
        <v>2.2400000000000002</v>
      </c>
      <c r="AA94" s="203">
        <v>0.83</v>
      </c>
      <c r="AB94" s="203">
        <v>0</v>
      </c>
      <c r="AC94" s="203">
        <v>3.6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21.44</v>
      </c>
      <c r="AJ94" s="203">
        <v>0</v>
      </c>
      <c r="AK94" s="203">
        <v>4.3499999999999996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0.64</v>
      </c>
      <c r="E95" s="203">
        <v>0</v>
      </c>
      <c r="F95" s="203">
        <v>21.32</v>
      </c>
      <c r="G95" s="203">
        <v>0</v>
      </c>
      <c r="H95" s="203">
        <v>0</v>
      </c>
      <c r="I95" s="203">
        <v>18.829999999999998</v>
      </c>
      <c r="J95" s="203">
        <v>0.67</v>
      </c>
      <c r="K95" s="203">
        <v>0.1</v>
      </c>
      <c r="L95" s="203">
        <v>14.98</v>
      </c>
      <c r="M95" s="203">
        <v>0.45</v>
      </c>
      <c r="N95" s="203">
        <v>1.18</v>
      </c>
      <c r="O95" s="203">
        <v>0</v>
      </c>
      <c r="P95" s="203">
        <v>1.0900000000000001</v>
      </c>
      <c r="Q95" s="203">
        <v>0.22</v>
      </c>
      <c r="R95" s="203">
        <v>0.42</v>
      </c>
      <c r="S95" s="203">
        <v>0.26</v>
      </c>
      <c r="T95" s="203">
        <v>0</v>
      </c>
      <c r="U95" s="203">
        <v>1.74</v>
      </c>
      <c r="V95" s="203">
        <v>0.21</v>
      </c>
      <c r="W95" s="203">
        <v>0.35</v>
      </c>
      <c r="X95" s="203">
        <v>1.47</v>
      </c>
      <c r="Y95" s="203">
        <v>0</v>
      </c>
      <c r="Z95" s="203">
        <v>2.2400000000000002</v>
      </c>
      <c r="AA95" s="203">
        <v>0.83</v>
      </c>
      <c r="AB95" s="203">
        <v>0</v>
      </c>
      <c r="AC95" s="203">
        <v>3.6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21.44</v>
      </c>
      <c r="AJ95" s="203">
        <v>0</v>
      </c>
      <c r="AK95" s="203">
        <v>4.3499999999999996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21.32</v>
      </c>
      <c r="G96" s="203">
        <v>0</v>
      </c>
      <c r="H96" s="203">
        <v>0</v>
      </c>
      <c r="I96" s="203">
        <v>18.829999999999998</v>
      </c>
      <c r="J96" s="203">
        <v>0.67</v>
      </c>
      <c r="K96" s="203">
        <v>0.1</v>
      </c>
      <c r="L96" s="203">
        <v>14.98</v>
      </c>
      <c r="M96" s="203">
        <v>0.45</v>
      </c>
      <c r="N96" s="203">
        <v>1.18</v>
      </c>
      <c r="O96" s="203">
        <v>0</v>
      </c>
      <c r="P96" s="203">
        <v>1.0900000000000001</v>
      </c>
      <c r="Q96" s="203">
        <v>0.22</v>
      </c>
      <c r="R96" s="203">
        <v>0.42</v>
      </c>
      <c r="S96" s="203">
        <v>0.26</v>
      </c>
      <c r="T96" s="203">
        <v>0</v>
      </c>
      <c r="U96" s="203">
        <v>1.74</v>
      </c>
      <c r="V96" s="203">
        <v>0.21</v>
      </c>
      <c r="W96" s="203">
        <v>0.35</v>
      </c>
      <c r="X96" s="203">
        <v>1.47</v>
      </c>
      <c r="Y96" s="203">
        <v>0</v>
      </c>
      <c r="Z96" s="203">
        <v>2.2400000000000002</v>
      </c>
      <c r="AA96" s="203">
        <v>0.83</v>
      </c>
      <c r="AB96" s="203">
        <v>0</v>
      </c>
      <c r="AC96" s="203">
        <v>3.6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21.44</v>
      </c>
      <c r="AJ96" s="203">
        <v>0</v>
      </c>
      <c r="AK96" s="203">
        <v>4.3499999999999996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21.32</v>
      </c>
      <c r="G97" s="203">
        <v>0</v>
      </c>
      <c r="H97" s="203">
        <v>0</v>
      </c>
      <c r="I97" s="203">
        <v>18.829999999999998</v>
      </c>
      <c r="J97" s="203">
        <v>0.67</v>
      </c>
      <c r="K97" s="203">
        <v>0.1</v>
      </c>
      <c r="L97" s="203">
        <v>14.98</v>
      </c>
      <c r="M97" s="203">
        <v>0.45</v>
      </c>
      <c r="N97" s="203">
        <v>1.18</v>
      </c>
      <c r="O97" s="203">
        <v>0</v>
      </c>
      <c r="P97" s="203">
        <v>1.0900000000000001</v>
      </c>
      <c r="Q97" s="203">
        <v>0.22</v>
      </c>
      <c r="R97" s="203">
        <v>0.42</v>
      </c>
      <c r="S97" s="203">
        <v>0.26</v>
      </c>
      <c r="T97" s="203">
        <v>0</v>
      </c>
      <c r="U97" s="203">
        <v>1.74</v>
      </c>
      <c r="V97" s="203">
        <v>0.21</v>
      </c>
      <c r="W97" s="203">
        <v>0.35</v>
      </c>
      <c r="X97" s="203">
        <v>1.47</v>
      </c>
      <c r="Y97" s="203">
        <v>0</v>
      </c>
      <c r="Z97" s="203">
        <v>2.2400000000000002</v>
      </c>
      <c r="AA97" s="203">
        <v>0.83</v>
      </c>
      <c r="AB97" s="203">
        <v>0</v>
      </c>
      <c r="AC97" s="203">
        <v>3.6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26.37</v>
      </c>
      <c r="AJ97" s="203">
        <v>0</v>
      </c>
      <c r="AK97" s="203">
        <v>4.3499999999999996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21.32</v>
      </c>
      <c r="G98" s="203">
        <v>0</v>
      </c>
      <c r="H98" s="203">
        <v>0</v>
      </c>
      <c r="I98" s="203">
        <v>18.829999999999998</v>
      </c>
      <c r="J98" s="203">
        <v>0.67</v>
      </c>
      <c r="K98" s="203">
        <v>0.1</v>
      </c>
      <c r="L98" s="203">
        <v>14.98</v>
      </c>
      <c r="M98" s="203">
        <v>0.45</v>
      </c>
      <c r="N98" s="203">
        <v>1.18</v>
      </c>
      <c r="O98" s="203">
        <v>0</v>
      </c>
      <c r="P98" s="203">
        <v>1.0900000000000001</v>
      </c>
      <c r="Q98" s="203">
        <v>0.22</v>
      </c>
      <c r="R98" s="203">
        <v>0.42</v>
      </c>
      <c r="S98" s="203">
        <v>0.26</v>
      </c>
      <c r="T98" s="203">
        <v>0</v>
      </c>
      <c r="U98" s="203">
        <v>1.74</v>
      </c>
      <c r="V98" s="203">
        <v>0.21</v>
      </c>
      <c r="W98" s="203">
        <v>0.35</v>
      </c>
      <c r="X98" s="203">
        <v>1.47</v>
      </c>
      <c r="Y98" s="203">
        <v>0</v>
      </c>
      <c r="Z98" s="203">
        <v>2.2400000000000002</v>
      </c>
      <c r="AA98" s="203">
        <v>0.83</v>
      </c>
      <c r="AB98" s="203">
        <v>0</v>
      </c>
      <c r="AC98" s="203">
        <v>3.6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21.44</v>
      </c>
      <c r="AJ98" s="203">
        <v>0</v>
      </c>
      <c r="AK98" s="203">
        <v>4.3499999999999996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6.5017500000000117E-2</v>
      </c>
      <c r="E99">
        <f t="shared" si="0"/>
        <v>0</v>
      </c>
      <c r="F99">
        <f t="shared" si="0"/>
        <v>0.39653999999999989</v>
      </c>
      <c r="G99">
        <f t="shared" si="0"/>
        <v>0.11513999999999999</v>
      </c>
      <c r="H99">
        <f t="shared" si="0"/>
        <v>0</v>
      </c>
      <c r="I99">
        <f t="shared" si="0"/>
        <v>0.48039499999999941</v>
      </c>
      <c r="J99">
        <f t="shared" si="0"/>
        <v>1.6080000000000032E-2</v>
      </c>
      <c r="K99">
        <f t="shared" si="0"/>
        <v>1.8787499999999954E-2</v>
      </c>
      <c r="L99">
        <f t="shared" si="0"/>
        <v>2.3004874999999991</v>
      </c>
      <c r="M99">
        <f t="shared" si="0"/>
        <v>1.0800000000000008E-2</v>
      </c>
      <c r="N99">
        <f t="shared" si="0"/>
        <v>2.8320000000000067E-2</v>
      </c>
      <c r="O99">
        <f t="shared" si="0"/>
        <v>0</v>
      </c>
      <c r="P99">
        <f t="shared" si="0"/>
        <v>2.6115000000000055E-2</v>
      </c>
      <c r="Q99">
        <f t="shared" si="0"/>
        <v>1.7752499999999984E-2</v>
      </c>
      <c r="R99">
        <f t="shared" si="0"/>
        <v>2.8755000000000024E-2</v>
      </c>
      <c r="S99">
        <f t="shared" si="0"/>
        <v>1.7092500000000007E-2</v>
      </c>
      <c r="T99">
        <f t="shared" si="0"/>
        <v>0</v>
      </c>
      <c r="U99">
        <f t="shared" si="0"/>
        <v>4.0790000000000062E-2</v>
      </c>
      <c r="V99">
        <f t="shared" si="0"/>
        <v>8.2025000000000119E-3</v>
      </c>
      <c r="W99">
        <f t="shared" si="0"/>
        <v>8.4000000000000151E-3</v>
      </c>
      <c r="X99">
        <f t="shared" si="0"/>
        <v>3.5279999999999978E-2</v>
      </c>
      <c r="Y99">
        <f t="shared" si="0"/>
        <v>0</v>
      </c>
      <c r="Z99">
        <f t="shared" si="0"/>
        <v>5.2565000000000049E-2</v>
      </c>
      <c r="AA99">
        <f t="shared" si="0"/>
        <v>1.9929999999999972E-2</v>
      </c>
      <c r="AB99">
        <f t="shared" si="0"/>
        <v>0</v>
      </c>
      <c r="AC99">
        <f t="shared" si="0"/>
        <v>0.27959249999999963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0.72254249999999987</v>
      </c>
      <c r="AJ99">
        <f t="shared" si="0"/>
        <v>0</v>
      </c>
      <c r="AK99">
        <f t="shared" si="0"/>
        <v>0.11485000000000012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-12.311999999999999</v>
      </c>
      <c r="G5" s="124">
        <v>-12.311999999999999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-7.6289999999999996</v>
      </c>
      <c r="N5" s="124">
        <v>-7.6289999999999996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12.311999999999999</v>
      </c>
      <c r="AF5" s="124">
        <v>7.6289999999999996</v>
      </c>
      <c r="AG5" s="124">
        <v>0</v>
      </c>
      <c r="AH5" s="124">
        <v>0</v>
      </c>
      <c r="AI5" s="124">
        <v>19.940999999999999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12.311999999999999</v>
      </c>
      <c r="BQ5" s="125">
        <f t="shared" si="3"/>
        <v>7.6289999999999996</v>
      </c>
      <c r="BR5" s="125">
        <f t="shared" si="3"/>
        <v>0</v>
      </c>
      <c r="BS5" s="125">
        <f t="shared" si="3"/>
        <v>0</v>
      </c>
      <c r="BT5" s="125">
        <f t="shared" si="20"/>
        <v>-19.940999999999999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123.11999999999999</v>
      </c>
      <c r="DA5" s="122">
        <f t="shared" si="8"/>
        <v>76.289999999999992</v>
      </c>
      <c r="DB5" s="122">
        <f t="shared" si="8"/>
        <v>0</v>
      </c>
      <c r="DC5" s="122">
        <f t="shared" si="8"/>
        <v>0</v>
      </c>
      <c r="DD5" s="122">
        <f t="shared" si="30"/>
        <v>199.40999999999997</v>
      </c>
      <c r="DF5" s="123">
        <f t="shared" si="31"/>
        <v>12.311999999999999</v>
      </c>
      <c r="DG5" s="123">
        <f t="shared" si="32"/>
        <v>7.6289999999999996</v>
      </c>
      <c r="DH5" s="123">
        <f t="shared" si="33"/>
        <v>0</v>
      </c>
      <c r="DI5" s="123">
        <f t="shared" si="34"/>
        <v>0</v>
      </c>
      <c r="DJ5" s="123">
        <f t="shared" si="35"/>
        <v>-19.940999999999999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-34.896999999999998</v>
      </c>
      <c r="G6" s="124">
        <v>-34.896999999999998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34.896999999999998</v>
      </c>
      <c r="AF6" s="124">
        <v>0</v>
      </c>
      <c r="AG6" s="124">
        <v>0</v>
      </c>
      <c r="AH6" s="124">
        <v>0</v>
      </c>
      <c r="AI6" s="124">
        <v>34.896999999999998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34.896999999999998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-34.896999999999998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348.96999999999997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348.96999999999997</v>
      </c>
      <c r="DF6" s="123">
        <f t="shared" si="31"/>
        <v>34.896999999999998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-34.896999999999998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-48.692</v>
      </c>
      <c r="G7" s="124">
        <v>-48.692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-10</v>
      </c>
      <c r="N7" s="124">
        <v>-10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48.692</v>
      </c>
      <c r="AF7" s="124">
        <v>10</v>
      </c>
      <c r="AG7" s="124">
        <v>0</v>
      </c>
      <c r="AH7" s="124">
        <v>0</v>
      </c>
      <c r="AI7" s="124">
        <v>58.692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48.692</v>
      </c>
      <c r="BQ7" s="125">
        <f t="shared" si="3"/>
        <v>10</v>
      </c>
      <c r="BR7" s="125">
        <f t="shared" si="3"/>
        <v>0</v>
      </c>
      <c r="BS7" s="125">
        <f t="shared" si="3"/>
        <v>0</v>
      </c>
      <c r="BT7" s="125">
        <f t="shared" si="20"/>
        <v>-58.692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486.92</v>
      </c>
      <c r="DA7" s="122">
        <f t="shared" si="8"/>
        <v>100</v>
      </c>
      <c r="DB7" s="122">
        <f t="shared" si="8"/>
        <v>0</v>
      </c>
      <c r="DC7" s="122">
        <f t="shared" si="8"/>
        <v>0</v>
      </c>
      <c r="DD7" s="122">
        <f t="shared" si="30"/>
        <v>586.92000000000007</v>
      </c>
      <c r="DF7" s="123">
        <f t="shared" si="31"/>
        <v>48.692</v>
      </c>
      <c r="DG7" s="123">
        <f t="shared" si="32"/>
        <v>10</v>
      </c>
      <c r="DH7" s="123">
        <f t="shared" si="33"/>
        <v>0</v>
      </c>
      <c r="DI7" s="123">
        <f t="shared" si="34"/>
        <v>0</v>
      </c>
      <c r="DJ7" s="123">
        <f t="shared" si="35"/>
        <v>-58.692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-10</v>
      </c>
      <c r="D8" s="124">
        <v>0</v>
      </c>
      <c r="E8" s="124">
        <v>0</v>
      </c>
      <c r="F8" s="124">
        <v>-79.167000000000002</v>
      </c>
      <c r="G8" s="124">
        <v>-89.167000000000002</v>
      </c>
      <c r="H8" s="118"/>
      <c r="I8" s="33">
        <v>6</v>
      </c>
      <c r="J8" s="124">
        <v>10</v>
      </c>
      <c r="K8" s="124">
        <v>0</v>
      </c>
      <c r="L8" s="124">
        <v>0</v>
      </c>
      <c r="M8" s="124">
        <v>0</v>
      </c>
      <c r="N8" s="124">
        <v>10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79.167000000000002</v>
      </c>
      <c r="AF8" s="124">
        <v>0</v>
      </c>
      <c r="AG8" s="124">
        <v>0</v>
      </c>
      <c r="AH8" s="124">
        <v>0</v>
      </c>
      <c r="AI8" s="124">
        <v>79.167000000000002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10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-10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79.167000000000002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-79.167000000000002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100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100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791.67000000000007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791.67000000000007</v>
      </c>
      <c r="DF8" s="123">
        <f t="shared" si="31"/>
        <v>89.167000000000002</v>
      </c>
      <c r="DG8" s="123">
        <f t="shared" si="32"/>
        <v>-10</v>
      </c>
      <c r="DH8" s="123">
        <f t="shared" si="33"/>
        <v>0</v>
      </c>
      <c r="DI8" s="123">
        <f t="shared" si="34"/>
        <v>0</v>
      </c>
      <c r="DJ8" s="123">
        <f t="shared" si="35"/>
        <v>-79.167000000000002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-35</v>
      </c>
      <c r="D9" s="124">
        <v>0</v>
      </c>
      <c r="E9" s="124">
        <v>0</v>
      </c>
      <c r="F9" s="124">
        <v>-103</v>
      </c>
      <c r="G9" s="124">
        <v>-138</v>
      </c>
      <c r="H9" s="118"/>
      <c r="I9" s="33">
        <v>7</v>
      </c>
      <c r="J9" s="124">
        <v>35</v>
      </c>
      <c r="K9" s="124">
        <v>0</v>
      </c>
      <c r="L9" s="124">
        <v>0</v>
      </c>
      <c r="M9" s="124">
        <v>0</v>
      </c>
      <c r="N9" s="124">
        <v>35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103</v>
      </c>
      <c r="AF9" s="124">
        <v>0</v>
      </c>
      <c r="AG9" s="124">
        <v>0</v>
      </c>
      <c r="AH9" s="124">
        <v>0</v>
      </c>
      <c r="AI9" s="124">
        <v>103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35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-35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103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-103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350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350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1030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1030</v>
      </c>
      <c r="DF9" s="123">
        <f t="shared" si="31"/>
        <v>138</v>
      </c>
      <c r="DG9" s="123">
        <f t="shared" si="32"/>
        <v>-35</v>
      </c>
      <c r="DH9" s="123">
        <f t="shared" si="33"/>
        <v>0</v>
      </c>
      <c r="DI9" s="123">
        <f t="shared" si="34"/>
        <v>0</v>
      </c>
      <c r="DJ9" s="123">
        <f t="shared" si="35"/>
        <v>-103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-44.03</v>
      </c>
      <c r="D10" s="124">
        <v>0</v>
      </c>
      <c r="E10" s="124">
        <v>0</v>
      </c>
      <c r="F10" s="124">
        <v>-59.97</v>
      </c>
      <c r="G10" s="124">
        <v>-104</v>
      </c>
      <c r="H10" s="118"/>
      <c r="I10" s="33">
        <v>8</v>
      </c>
      <c r="J10" s="124">
        <v>44.03</v>
      </c>
      <c r="K10" s="124">
        <v>0</v>
      </c>
      <c r="L10" s="124">
        <v>0</v>
      </c>
      <c r="M10" s="124">
        <v>0</v>
      </c>
      <c r="N10" s="124">
        <v>44.03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59.97</v>
      </c>
      <c r="AF10" s="124">
        <v>0</v>
      </c>
      <c r="AG10" s="124">
        <v>0</v>
      </c>
      <c r="AH10" s="124">
        <v>0</v>
      </c>
      <c r="AI10" s="124">
        <v>59.97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44.03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-44.03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59.97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-59.97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440.3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440.3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599.70000000000005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599.70000000000005</v>
      </c>
      <c r="DF10" s="123">
        <f t="shared" si="31"/>
        <v>104</v>
      </c>
      <c r="DG10" s="123">
        <f t="shared" si="32"/>
        <v>-44.03</v>
      </c>
      <c r="DH10" s="123">
        <f t="shared" si="33"/>
        <v>0</v>
      </c>
      <c r="DI10" s="123">
        <f t="shared" si="34"/>
        <v>0</v>
      </c>
      <c r="DJ10" s="123">
        <f t="shared" si="35"/>
        <v>-59.97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-75</v>
      </c>
      <c r="D11" s="124">
        <v>0</v>
      </c>
      <c r="E11" s="124">
        <v>0</v>
      </c>
      <c r="F11" s="124">
        <v>0</v>
      </c>
      <c r="G11" s="124">
        <v>-75</v>
      </c>
      <c r="H11" s="118"/>
      <c r="I11" s="33">
        <v>9</v>
      </c>
      <c r="J11" s="124">
        <v>75</v>
      </c>
      <c r="K11" s="124">
        <v>0</v>
      </c>
      <c r="L11" s="124">
        <v>0</v>
      </c>
      <c r="M11" s="124">
        <v>0</v>
      </c>
      <c r="N11" s="124">
        <v>75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75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-75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750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750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75</v>
      </c>
      <c r="DG11" s="123">
        <f t="shared" si="32"/>
        <v>-75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-95</v>
      </c>
      <c r="D12" s="124">
        <v>0</v>
      </c>
      <c r="E12" s="124">
        <v>0</v>
      </c>
      <c r="F12" s="124">
        <v>0</v>
      </c>
      <c r="G12" s="124">
        <v>-95</v>
      </c>
      <c r="H12" s="118"/>
      <c r="I12" s="33">
        <v>10</v>
      </c>
      <c r="J12" s="124">
        <v>95</v>
      </c>
      <c r="K12" s="124">
        <v>0</v>
      </c>
      <c r="L12" s="124">
        <v>0</v>
      </c>
      <c r="M12" s="124">
        <v>0</v>
      </c>
      <c r="N12" s="124">
        <v>95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95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-95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950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950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95</v>
      </c>
      <c r="DG12" s="123">
        <f t="shared" si="32"/>
        <v>-95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-40</v>
      </c>
      <c r="D13" s="124">
        <v>0</v>
      </c>
      <c r="E13" s="124">
        <v>0</v>
      </c>
      <c r="F13" s="124">
        <v>0</v>
      </c>
      <c r="G13" s="124">
        <v>-40</v>
      </c>
      <c r="H13" s="118"/>
      <c r="I13" s="33">
        <v>11</v>
      </c>
      <c r="J13" s="124">
        <v>40</v>
      </c>
      <c r="K13" s="124">
        <v>0</v>
      </c>
      <c r="L13" s="124">
        <v>0</v>
      </c>
      <c r="M13" s="124">
        <v>0</v>
      </c>
      <c r="N13" s="124">
        <v>40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40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-40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400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400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40</v>
      </c>
      <c r="DG13" s="123">
        <f t="shared" si="32"/>
        <v>-40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-50</v>
      </c>
      <c r="D14" s="124">
        <v>0</v>
      </c>
      <c r="E14" s="124">
        <v>0</v>
      </c>
      <c r="F14" s="124">
        <v>0</v>
      </c>
      <c r="G14" s="124">
        <v>-50</v>
      </c>
      <c r="H14" s="118"/>
      <c r="I14" s="33">
        <v>12</v>
      </c>
      <c r="J14" s="124">
        <v>50</v>
      </c>
      <c r="K14" s="124">
        <v>0</v>
      </c>
      <c r="L14" s="124">
        <v>0</v>
      </c>
      <c r="M14" s="124">
        <v>0</v>
      </c>
      <c r="N14" s="124">
        <v>50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50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-50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500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500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50</v>
      </c>
      <c r="DG14" s="123">
        <f t="shared" si="32"/>
        <v>-50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-110</v>
      </c>
      <c r="D15" s="124">
        <v>0</v>
      </c>
      <c r="E15" s="124">
        <v>0</v>
      </c>
      <c r="F15" s="124">
        <v>-9.0009999999999994</v>
      </c>
      <c r="G15" s="124">
        <v>-119.001</v>
      </c>
      <c r="H15" s="118"/>
      <c r="I15" s="33">
        <v>13</v>
      </c>
      <c r="J15" s="124">
        <v>110</v>
      </c>
      <c r="K15" s="124">
        <v>0</v>
      </c>
      <c r="L15" s="124">
        <v>0</v>
      </c>
      <c r="M15" s="124">
        <v>0</v>
      </c>
      <c r="N15" s="124">
        <v>110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9.0009999999999994</v>
      </c>
      <c r="AF15" s="124">
        <v>0</v>
      </c>
      <c r="AG15" s="124">
        <v>0</v>
      </c>
      <c r="AH15" s="124">
        <v>0</v>
      </c>
      <c r="AI15" s="124">
        <v>9.0009999999999994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110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-110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9.0009999999999994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-9.0009999999999994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1100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1100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90.009999999999991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90.009999999999991</v>
      </c>
      <c r="DF15" s="123">
        <f t="shared" si="31"/>
        <v>119.001</v>
      </c>
      <c r="DG15" s="123">
        <f t="shared" si="32"/>
        <v>-110</v>
      </c>
      <c r="DH15" s="123">
        <f t="shared" si="33"/>
        <v>0</v>
      </c>
      <c r="DI15" s="123">
        <f t="shared" si="34"/>
        <v>0</v>
      </c>
      <c r="DJ15" s="123">
        <f t="shared" si="35"/>
        <v>-9.0009999999999994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-75</v>
      </c>
      <c r="D16" s="124">
        <v>0</v>
      </c>
      <c r="E16" s="124">
        <v>0</v>
      </c>
      <c r="F16" s="124">
        <v>-22.498000000000001</v>
      </c>
      <c r="G16" s="124">
        <v>-97.498000000000005</v>
      </c>
      <c r="H16" s="118"/>
      <c r="I16" s="33">
        <v>14</v>
      </c>
      <c r="J16" s="124">
        <v>75</v>
      </c>
      <c r="K16" s="124">
        <v>0</v>
      </c>
      <c r="L16" s="124">
        <v>0</v>
      </c>
      <c r="M16" s="124">
        <v>0</v>
      </c>
      <c r="N16" s="124">
        <v>75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22.498000000000001</v>
      </c>
      <c r="AF16" s="124">
        <v>0</v>
      </c>
      <c r="AG16" s="124">
        <v>0</v>
      </c>
      <c r="AH16" s="124">
        <v>0</v>
      </c>
      <c r="AI16" s="124">
        <v>22.498000000000001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75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-75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22.498000000000001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-22.498000000000001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750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750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224.98000000000002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224.98000000000002</v>
      </c>
      <c r="DF16" s="123">
        <f t="shared" si="31"/>
        <v>97.498000000000005</v>
      </c>
      <c r="DG16" s="123">
        <f t="shared" si="32"/>
        <v>-75</v>
      </c>
      <c r="DH16" s="123">
        <f t="shared" si="33"/>
        <v>0</v>
      </c>
      <c r="DI16" s="123">
        <f t="shared" si="34"/>
        <v>0</v>
      </c>
      <c r="DJ16" s="123">
        <f t="shared" si="35"/>
        <v>-22.498000000000001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-90</v>
      </c>
      <c r="D17" s="124">
        <v>0</v>
      </c>
      <c r="E17" s="124">
        <v>0</v>
      </c>
      <c r="F17" s="124">
        <v>-33.238</v>
      </c>
      <c r="G17" s="124">
        <v>-123.238</v>
      </c>
      <c r="H17" s="118"/>
      <c r="I17" s="33">
        <v>15</v>
      </c>
      <c r="J17" s="124">
        <v>90</v>
      </c>
      <c r="K17" s="124">
        <v>0</v>
      </c>
      <c r="L17" s="124">
        <v>0</v>
      </c>
      <c r="M17" s="124">
        <v>0</v>
      </c>
      <c r="N17" s="124">
        <v>90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33.238</v>
      </c>
      <c r="AF17" s="124">
        <v>0</v>
      </c>
      <c r="AG17" s="124">
        <v>0</v>
      </c>
      <c r="AH17" s="124">
        <v>0</v>
      </c>
      <c r="AI17" s="124">
        <v>33.238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90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-90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33.238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-33.238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900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900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332.38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332.38</v>
      </c>
      <c r="DF17" s="123">
        <f t="shared" si="31"/>
        <v>123.238</v>
      </c>
      <c r="DG17" s="123">
        <f t="shared" si="32"/>
        <v>-90</v>
      </c>
      <c r="DH17" s="123">
        <f t="shared" si="33"/>
        <v>0</v>
      </c>
      <c r="DI17" s="123">
        <f t="shared" si="34"/>
        <v>0</v>
      </c>
      <c r="DJ17" s="123">
        <f t="shared" si="35"/>
        <v>-33.238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-105</v>
      </c>
      <c r="D18" s="124">
        <v>0</v>
      </c>
      <c r="E18" s="124">
        <v>0</v>
      </c>
      <c r="F18" s="124">
        <v>-43.180999999999997</v>
      </c>
      <c r="G18" s="124">
        <v>-148.18100000000001</v>
      </c>
      <c r="H18" s="118"/>
      <c r="I18" s="33">
        <v>16</v>
      </c>
      <c r="J18" s="124">
        <v>105</v>
      </c>
      <c r="K18" s="124">
        <v>0</v>
      </c>
      <c r="L18" s="124">
        <v>0</v>
      </c>
      <c r="M18" s="124">
        <v>0</v>
      </c>
      <c r="N18" s="124">
        <v>105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43.180999999999997</v>
      </c>
      <c r="AF18" s="124">
        <v>0</v>
      </c>
      <c r="AG18" s="124">
        <v>0</v>
      </c>
      <c r="AH18" s="124">
        <v>0</v>
      </c>
      <c r="AI18" s="124">
        <v>43.180999999999997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105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-105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43.180999999999997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-43.180999999999997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1050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1050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431.80999999999995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431.80999999999995</v>
      </c>
      <c r="DF18" s="123">
        <f t="shared" si="31"/>
        <v>148.18099999999998</v>
      </c>
      <c r="DG18" s="123">
        <f t="shared" si="32"/>
        <v>-105</v>
      </c>
      <c r="DH18" s="123">
        <f t="shared" si="33"/>
        <v>0</v>
      </c>
      <c r="DI18" s="123">
        <f t="shared" si="34"/>
        <v>0</v>
      </c>
      <c r="DJ18" s="123">
        <f t="shared" si="35"/>
        <v>-43.180999999999997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-95.450999999999993</v>
      </c>
      <c r="D19" s="124">
        <v>0</v>
      </c>
      <c r="E19" s="124">
        <v>0</v>
      </c>
      <c r="F19" s="124">
        <v>-54.548999999999999</v>
      </c>
      <c r="G19" s="124">
        <v>-150</v>
      </c>
      <c r="H19" s="118"/>
      <c r="I19" s="33">
        <v>17</v>
      </c>
      <c r="J19" s="124">
        <v>95.450999999999993</v>
      </c>
      <c r="K19" s="124">
        <v>0</v>
      </c>
      <c r="L19" s="124">
        <v>0</v>
      </c>
      <c r="M19" s="124">
        <v>0</v>
      </c>
      <c r="N19" s="124">
        <v>95.450999999999993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54.548999999999999</v>
      </c>
      <c r="AF19" s="124">
        <v>0</v>
      </c>
      <c r="AG19" s="124">
        <v>0</v>
      </c>
      <c r="AH19" s="124">
        <v>0</v>
      </c>
      <c r="AI19" s="124">
        <v>54.548999999999999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95.450999999999993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-95.450999999999993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54.548999999999999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-54.548999999999999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954.51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954.51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545.49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545.49</v>
      </c>
      <c r="DF19" s="123">
        <f t="shared" si="31"/>
        <v>150</v>
      </c>
      <c r="DG19" s="123">
        <f t="shared" si="32"/>
        <v>-95.450999999999993</v>
      </c>
      <c r="DH19" s="123">
        <f t="shared" si="33"/>
        <v>0</v>
      </c>
      <c r="DI19" s="123">
        <f t="shared" si="34"/>
        <v>0</v>
      </c>
      <c r="DJ19" s="123">
        <f t="shared" si="35"/>
        <v>-54.548999999999999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-64.167000000000002</v>
      </c>
      <c r="D20" s="124">
        <v>0</v>
      </c>
      <c r="E20" s="124">
        <v>0</v>
      </c>
      <c r="F20" s="124">
        <v>-63.832999999999998</v>
      </c>
      <c r="G20" s="124">
        <v>-128</v>
      </c>
      <c r="H20" s="118"/>
      <c r="I20" s="33">
        <v>18</v>
      </c>
      <c r="J20" s="124">
        <v>64.167000000000002</v>
      </c>
      <c r="K20" s="124">
        <v>0</v>
      </c>
      <c r="L20" s="124">
        <v>0</v>
      </c>
      <c r="M20" s="124">
        <v>0</v>
      </c>
      <c r="N20" s="124">
        <v>64.167000000000002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63.832999999999998</v>
      </c>
      <c r="AF20" s="124">
        <v>0</v>
      </c>
      <c r="AG20" s="124">
        <v>0</v>
      </c>
      <c r="AH20" s="124">
        <v>0</v>
      </c>
      <c r="AI20" s="124">
        <v>63.832999999999998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64.167000000000002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-64.167000000000002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63.832999999999998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-63.832999999999998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641.67000000000007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641.67000000000007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638.32999999999993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638.32999999999993</v>
      </c>
      <c r="DF20" s="123">
        <f t="shared" si="31"/>
        <v>128</v>
      </c>
      <c r="DG20" s="123">
        <f t="shared" si="32"/>
        <v>-64.167000000000002</v>
      </c>
      <c r="DH20" s="123">
        <f t="shared" si="33"/>
        <v>0</v>
      </c>
      <c r="DI20" s="123">
        <f t="shared" si="34"/>
        <v>0</v>
      </c>
      <c r="DJ20" s="123">
        <f t="shared" si="35"/>
        <v>-63.832999999999998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-43.183</v>
      </c>
      <c r="D21" s="124">
        <v>0</v>
      </c>
      <c r="E21" s="124">
        <v>0</v>
      </c>
      <c r="F21" s="124">
        <v>-58.817</v>
      </c>
      <c r="G21" s="124">
        <v>-102</v>
      </c>
      <c r="H21" s="118"/>
      <c r="I21" s="33">
        <v>19</v>
      </c>
      <c r="J21" s="124">
        <v>43.183</v>
      </c>
      <c r="K21" s="124">
        <v>0</v>
      </c>
      <c r="L21" s="124">
        <v>0</v>
      </c>
      <c r="M21" s="124">
        <v>0</v>
      </c>
      <c r="N21" s="124">
        <v>43.183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58.817</v>
      </c>
      <c r="AF21" s="124">
        <v>0</v>
      </c>
      <c r="AG21" s="124">
        <v>0</v>
      </c>
      <c r="AH21" s="124">
        <v>0</v>
      </c>
      <c r="AI21" s="124">
        <v>58.817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43.183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-43.183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58.817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-58.817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431.83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431.83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588.16999999999996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588.16999999999996</v>
      </c>
      <c r="DF21" s="123">
        <f t="shared" si="31"/>
        <v>102</v>
      </c>
      <c r="DG21" s="123">
        <f t="shared" si="32"/>
        <v>-43.183</v>
      </c>
      <c r="DH21" s="123">
        <f t="shared" si="33"/>
        <v>0</v>
      </c>
      <c r="DI21" s="123">
        <f t="shared" si="34"/>
        <v>0</v>
      </c>
      <c r="DJ21" s="123">
        <f t="shared" si="35"/>
        <v>-58.817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-29.212</v>
      </c>
      <c r="D22" s="124">
        <v>0</v>
      </c>
      <c r="E22" s="124">
        <v>0</v>
      </c>
      <c r="F22" s="124">
        <v>-39.787999999999997</v>
      </c>
      <c r="G22" s="124">
        <v>-69</v>
      </c>
      <c r="H22" s="118"/>
      <c r="I22" s="33">
        <v>20</v>
      </c>
      <c r="J22" s="124">
        <v>29.212</v>
      </c>
      <c r="K22" s="124">
        <v>0</v>
      </c>
      <c r="L22" s="124">
        <v>0</v>
      </c>
      <c r="M22" s="124">
        <v>0</v>
      </c>
      <c r="N22" s="124">
        <v>29.212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39.787999999999997</v>
      </c>
      <c r="AF22" s="124">
        <v>0</v>
      </c>
      <c r="AG22" s="124">
        <v>0</v>
      </c>
      <c r="AH22" s="124">
        <v>0</v>
      </c>
      <c r="AI22" s="124">
        <v>39.787999999999997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29.212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-29.212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39.787999999999997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-39.787999999999997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292.12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292.12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397.88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397.88</v>
      </c>
      <c r="DF22" s="123">
        <f t="shared" si="31"/>
        <v>69</v>
      </c>
      <c r="DG22" s="123">
        <f t="shared" si="32"/>
        <v>-29.212</v>
      </c>
      <c r="DH22" s="123">
        <f t="shared" si="33"/>
        <v>0</v>
      </c>
      <c r="DI22" s="123">
        <f t="shared" si="34"/>
        <v>0</v>
      </c>
      <c r="DJ22" s="123">
        <f t="shared" si="35"/>
        <v>-39.787999999999997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-23.285</v>
      </c>
      <c r="D23" s="124">
        <v>0</v>
      </c>
      <c r="E23" s="124">
        <v>0</v>
      </c>
      <c r="F23" s="124">
        <v>-31.715</v>
      </c>
      <c r="G23" s="124">
        <v>-55</v>
      </c>
      <c r="H23" s="118"/>
      <c r="I23" s="33">
        <v>21</v>
      </c>
      <c r="J23" s="124">
        <v>23.285</v>
      </c>
      <c r="K23" s="124">
        <v>0</v>
      </c>
      <c r="L23" s="124">
        <v>0</v>
      </c>
      <c r="M23" s="124">
        <v>0</v>
      </c>
      <c r="N23" s="124">
        <v>23.285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31.715</v>
      </c>
      <c r="AF23" s="124">
        <v>0</v>
      </c>
      <c r="AG23" s="124">
        <v>0</v>
      </c>
      <c r="AH23" s="124">
        <v>0</v>
      </c>
      <c r="AI23" s="124">
        <v>31.715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23.285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-23.285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31.715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-31.715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232.85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232.85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317.14999999999998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317.14999999999998</v>
      </c>
      <c r="DF23" s="123">
        <f t="shared" si="31"/>
        <v>55</v>
      </c>
      <c r="DG23" s="123">
        <f t="shared" si="32"/>
        <v>-23.285</v>
      </c>
      <c r="DH23" s="123">
        <f t="shared" si="33"/>
        <v>0</v>
      </c>
      <c r="DI23" s="123">
        <f t="shared" si="34"/>
        <v>0</v>
      </c>
      <c r="DJ23" s="123">
        <f t="shared" si="35"/>
        <v>-31.715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-19.050999999999998</v>
      </c>
      <c r="D24" s="124">
        <v>0</v>
      </c>
      <c r="E24" s="124">
        <v>0</v>
      </c>
      <c r="F24" s="124">
        <v>-25.949000000000002</v>
      </c>
      <c r="G24" s="124">
        <v>-45</v>
      </c>
      <c r="H24" s="118"/>
      <c r="I24" s="33">
        <v>22</v>
      </c>
      <c r="J24" s="124">
        <v>19.050999999999998</v>
      </c>
      <c r="K24" s="124">
        <v>0</v>
      </c>
      <c r="L24" s="124">
        <v>0</v>
      </c>
      <c r="M24" s="124">
        <v>0</v>
      </c>
      <c r="N24" s="124">
        <v>19.050999999999998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25.949000000000002</v>
      </c>
      <c r="AF24" s="124">
        <v>0</v>
      </c>
      <c r="AG24" s="124">
        <v>0</v>
      </c>
      <c r="AH24" s="124">
        <v>0</v>
      </c>
      <c r="AI24" s="124">
        <v>25.949000000000002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19.050999999999998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-19.050999999999998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25.949000000000002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-25.949000000000002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190.51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190.51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259.49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259.49</v>
      </c>
      <c r="DF24" s="123">
        <f t="shared" si="31"/>
        <v>45</v>
      </c>
      <c r="DG24" s="123">
        <f t="shared" si="32"/>
        <v>-19.050999999999998</v>
      </c>
      <c r="DH24" s="123">
        <f t="shared" si="33"/>
        <v>0</v>
      </c>
      <c r="DI24" s="123">
        <f t="shared" si="34"/>
        <v>0</v>
      </c>
      <c r="DJ24" s="123">
        <f t="shared" si="35"/>
        <v>-25.949000000000002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-13.548</v>
      </c>
      <c r="D25" s="124">
        <v>0</v>
      </c>
      <c r="E25" s="124">
        <v>0</v>
      </c>
      <c r="F25" s="124">
        <v>-18.452000000000002</v>
      </c>
      <c r="G25" s="124">
        <v>-32</v>
      </c>
      <c r="H25" s="118"/>
      <c r="I25" s="33">
        <v>23</v>
      </c>
      <c r="J25" s="124">
        <v>13.548</v>
      </c>
      <c r="K25" s="124">
        <v>0</v>
      </c>
      <c r="L25" s="124">
        <v>0</v>
      </c>
      <c r="M25" s="124">
        <v>0</v>
      </c>
      <c r="N25" s="124">
        <v>13.548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18.452000000000002</v>
      </c>
      <c r="AF25" s="124">
        <v>0</v>
      </c>
      <c r="AG25" s="124">
        <v>0</v>
      </c>
      <c r="AH25" s="124">
        <v>0</v>
      </c>
      <c r="AI25" s="124">
        <v>18.452000000000002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13.548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-13.548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18.452000000000002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-18.452000000000002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135.47999999999999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135.47999999999999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184.52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184.52</v>
      </c>
      <c r="DF25" s="123">
        <f t="shared" si="31"/>
        <v>32</v>
      </c>
      <c r="DG25" s="123">
        <f t="shared" si="32"/>
        <v>-13.548</v>
      </c>
      <c r="DH25" s="123">
        <f t="shared" si="33"/>
        <v>0</v>
      </c>
      <c r="DI25" s="123">
        <f t="shared" si="34"/>
        <v>0</v>
      </c>
      <c r="DJ25" s="123">
        <f t="shared" si="35"/>
        <v>-18.452000000000002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-6.35</v>
      </c>
      <c r="D26" s="124">
        <v>0</v>
      </c>
      <c r="E26" s="124">
        <v>0</v>
      </c>
      <c r="F26" s="124">
        <v>-8.65</v>
      </c>
      <c r="G26" s="124">
        <v>-15</v>
      </c>
      <c r="H26" s="118"/>
      <c r="I26" s="33">
        <v>24</v>
      </c>
      <c r="J26" s="124">
        <v>6.35</v>
      </c>
      <c r="K26" s="124">
        <v>0</v>
      </c>
      <c r="L26" s="124">
        <v>0</v>
      </c>
      <c r="M26" s="124">
        <v>0</v>
      </c>
      <c r="N26" s="124">
        <v>6.35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8.65</v>
      </c>
      <c r="AF26" s="124">
        <v>0</v>
      </c>
      <c r="AG26" s="124">
        <v>0</v>
      </c>
      <c r="AH26" s="124">
        <v>0</v>
      </c>
      <c r="AI26" s="124">
        <v>8.65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6.35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-6.35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8.65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-8.65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63.5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63.5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86.5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86.5</v>
      </c>
      <c r="DF26" s="123">
        <f t="shared" si="31"/>
        <v>15</v>
      </c>
      <c r="DG26" s="123">
        <f t="shared" si="32"/>
        <v>-6.35</v>
      </c>
      <c r="DH26" s="123">
        <f t="shared" si="33"/>
        <v>0</v>
      </c>
      <c r="DI26" s="123">
        <f t="shared" si="34"/>
        <v>0</v>
      </c>
      <c r="DJ26" s="123">
        <f t="shared" si="35"/>
        <v>-8.65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-60.963999999999999</v>
      </c>
      <c r="D27" s="124">
        <v>0</v>
      </c>
      <c r="E27" s="124">
        <v>0</v>
      </c>
      <c r="F27" s="124">
        <v>-83.036000000000001</v>
      </c>
      <c r="G27" s="124">
        <v>-144</v>
      </c>
      <c r="H27" s="118"/>
      <c r="I27" s="33">
        <v>25</v>
      </c>
      <c r="J27" s="124">
        <v>60.963999999999999</v>
      </c>
      <c r="K27" s="124">
        <v>0</v>
      </c>
      <c r="L27" s="124">
        <v>0</v>
      </c>
      <c r="M27" s="124">
        <v>0</v>
      </c>
      <c r="N27" s="124">
        <v>60.963999999999999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83.036000000000001</v>
      </c>
      <c r="AF27" s="124">
        <v>0</v>
      </c>
      <c r="AG27" s="124">
        <v>0</v>
      </c>
      <c r="AH27" s="124">
        <v>0</v>
      </c>
      <c r="AI27" s="124">
        <v>83.036000000000001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60.963999999999999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-60.963999999999999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83.036000000000001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-83.036000000000001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609.64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609.64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830.36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830.36</v>
      </c>
      <c r="DF27" s="123">
        <f t="shared" si="31"/>
        <v>144</v>
      </c>
      <c r="DG27" s="123">
        <f t="shared" si="32"/>
        <v>-60.963999999999999</v>
      </c>
      <c r="DH27" s="123">
        <f t="shared" si="33"/>
        <v>0</v>
      </c>
      <c r="DI27" s="123">
        <f t="shared" si="34"/>
        <v>0</v>
      </c>
      <c r="DJ27" s="123">
        <f t="shared" si="35"/>
        <v>-83.036000000000001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-48.686999999999998</v>
      </c>
      <c r="D28" s="124">
        <v>0</v>
      </c>
      <c r="E28" s="124">
        <v>0</v>
      </c>
      <c r="F28" s="124">
        <v>-66.313000000000002</v>
      </c>
      <c r="G28" s="124">
        <v>-115</v>
      </c>
      <c r="H28" s="118"/>
      <c r="I28" s="33">
        <v>26</v>
      </c>
      <c r="J28" s="124">
        <v>48.686999999999998</v>
      </c>
      <c r="K28" s="124">
        <v>0</v>
      </c>
      <c r="L28" s="124">
        <v>0</v>
      </c>
      <c r="M28" s="124">
        <v>0</v>
      </c>
      <c r="N28" s="124">
        <v>48.686999999999998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66.313000000000002</v>
      </c>
      <c r="AF28" s="124">
        <v>0</v>
      </c>
      <c r="AG28" s="124">
        <v>0</v>
      </c>
      <c r="AH28" s="124">
        <v>0</v>
      </c>
      <c r="AI28" s="124">
        <v>66.313000000000002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48.686999999999998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-48.686999999999998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66.313000000000002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-66.313000000000002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486.87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486.87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663.13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663.13</v>
      </c>
      <c r="DF28" s="123">
        <f t="shared" si="31"/>
        <v>115</v>
      </c>
      <c r="DG28" s="123">
        <f t="shared" si="32"/>
        <v>-48.686999999999998</v>
      </c>
      <c r="DH28" s="123">
        <f t="shared" si="33"/>
        <v>0</v>
      </c>
      <c r="DI28" s="123">
        <f t="shared" si="34"/>
        <v>0</v>
      </c>
      <c r="DJ28" s="123">
        <f t="shared" si="35"/>
        <v>-66.313000000000002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-44.875999999999998</v>
      </c>
      <c r="D29" s="124">
        <v>0</v>
      </c>
      <c r="E29" s="124">
        <v>0</v>
      </c>
      <c r="F29" s="124">
        <v>-61.124000000000002</v>
      </c>
      <c r="G29" s="124">
        <v>-106</v>
      </c>
      <c r="H29" s="118"/>
      <c r="I29" s="33">
        <v>27</v>
      </c>
      <c r="J29" s="124">
        <v>44.875999999999998</v>
      </c>
      <c r="K29" s="124">
        <v>0</v>
      </c>
      <c r="L29" s="124">
        <v>0</v>
      </c>
      <c r="M29" s="124">
        <v>0</v>
      </c>
      <c r="N29" s="124">
        <v>44.875999999999998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61.124000000000002</v>
      </c>
      <c r="AF29" s="124">
        <v>0</v>
      </c>
      <c r="AG29" s="124">
        <v>0</v>
      </c>
      <c r="AH29" s="124">
        <v>0</v>
      </c>
      <c r="AI29" s="124">
        <v>61.124000000000002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44.875999999999998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-44.875999999999998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61.124000000000002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-61.124000000000002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448.76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448.76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611.24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611.24</v>
      </c>
      <c r="DF29" s="123">
        <f t="shared" si="31"/>
        <v>106</v>
      </c>
      <c r="DG29" s="123">
        <f t="shared" si="32"/>
        <v>-44.875999999999998</v>
      </c>
      <c r="DH29" s="123">
        <f t="shared" si="33"/>
        <v>0</v>
      </c>
      <c r="DI29" s="123">
        <f t="shared" si="34"/>
        <v>0</v>
      </c>
      <c r="DJ29" s="123">
        <f t="shared" si="35"/>
        <v>-61.124000000000002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-37.679000000000002</v>
      </c>
      <c r="D30" s="124">
        <v>0</v>
      </c>
      <c r="E30" s="124">
        <v>0</v>
      </c>
      <c r="F30" s="124">
        <v>-51.320999999999998</v>
      </c>
      <c r="G30" s="124">
        <v>-89</v>
      </c>
      <c r="H30" s="118"/>
      <c r="I30" s="33">
        <v>28</v>
      </c>
      <c r="J30" s="124">
        <v>37.679000000000002</v>
      </c>
      <c r="K30" s="124">
        <v>0</v>
      </c>
      <c r="L30" s="124">
        <v>0</v>
      </c>
      <c r="M30" s="124">
        <v>0</v>
      </c>
      <c r="N30" s="124">
        <v>37.679000000000002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51.320999999999998</v>
      </c>
      <c r="AF30" s="124">
        <v>0</v>
      </c>
      <c r="AG30" s="124">
        <v>0</v>
      </c>
      <c r="AH30" s="124">
        <v>0</v>
      </c>
      <c r="AI30" s="124">
        <v>51.320999999999998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37.679000000000002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-37.679000000000002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51.320999999999998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-51.320999999999998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376.79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376.79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513.21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513.21</v>
      </c>
      <c r="DF30" s="123">
        <f t="shared" si="31"/>
        <v>89</v>
      </c>
      <c r="DG30" s="123">
        <f t="shared" si="32"/>
        <v>-37.679000000000002</v>
      </c>
      <c r="DH30" s="123">
        <f t="shared" si="33"/>
        <v>0</v>
      </c>
      <c r="DI30" s="123">
        <f t="shared" si="34"/>
        <v>0</v>
      </c>
      <c r="DJ30" s="123">
        <f t="shared" si="35"/>
        <v>-51.320999999999998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-30.059000000000001</v>
      </c>
      <c r="D31" s="124">
        <v>0</v>
      </c>
      <c r="E31" s="124">
        <v>0</v>
      </c>
      <c r="F31" s="124">
        <v>-40.941000000000003</v>
      </c>
      <c r="G31" s="124">
        <v>-71</v>
      </c>
      <c r="H31" s="118"/>
      <c r="I31" s="33">
        <v>29</v>
      </c>
      <c r="J31" s="124">
        <v>30.059000000000001</v>
      </c>
      <c r="K31" s="124">
        <v>0</v>
      </c>
      <c r="L31" s="124">
        <v>0</v>
      </c>
      <c r="M31" s="124">
        <v>0</v>
      </c>
      <c r="N31" s="124">
        <v>30.059000000000001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40.941000000000003</v>
      </c>
      <c r="AF31" s="124">
        <v>0</v>
      </c>
      <c r="AG31" s="124">
        <v>0</v>
      </c>
      <c r="AH31" s="124">
        <v>0</v>
      </c>
      <c r="AI31" s="124">
        <v>40.941000000000003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30.059000000000001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-30.059000000000001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40.941000000000003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-40.941000000000003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300.59000000000003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300.59000000000003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409.41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409.41</v>
      </c>
      <c r="DF31" s="123">
        <f t="shared" si="31"/>
        <v>71</v>
      </c>
      <c r="DG31" s="123">
        <f t="shared" si="32"/>
        <v>-30.059000000000001</v>
      </c>
      <c r="DH31" s="123">
        <f t="shared" si="33"/>
        <v>0</v>
      </c>
      <c r="DI31" s="123">
        <f t="shared" si="34"/>
        <v>0</v>
      </c>
      <c r="DJ31" s="123">
        <f t="shared" si="35"/>
        <v>-40.941000000000003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-22.015000000000001</v>
      </c>
      <c r="D32" s="124">
        <v>0</v>
      </c>
      <c r="E32" s="124">
        <v>0</v>
      </c>
      <c r="F32" s="124">
        <v>-29.984999999999999</v>
      </c>
      <c r="G32" s="124">
        <v>-52</v>
      </c>
      <c r="H32" s="118"/>
      <c r="I32" s="33">
        <v>30</v>
      </c>
      <c r="J32" s="124">
        <v>22.015000000000001</v>
      </c>
      <c r="K32" s="124">
        <v>0</v>
      </c>
      <c r="L32" s="124">
        <v>0</v>
      </c>
      <c r="M32" s="124">
        <v>0</v>
      </c>
      <c r="N32" s="124">
        <v>22.015000000000001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29.984999999999999</v>
      </c>
      <c r="AF32" s="124">
        <v>0</v>
      </c>
      <c r="AG32" s="124">
        <v>0</v>
      </c>
      <c r="AH32" s="124">
        <v>0</v>
      </c>
      <c r="AI32" s="124">
        <v>29.984999999999999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22.015000000000001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-22.015000000000001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29.984999999999999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-29.984999999999999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220.15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220.15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299.85000000000002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299.85000000000002</v>
      </c>
      <c r="DF32" s="123">
        <f t="shared" si="31"/>
        <v>52</v>
      </c>
      <c r="DG32" s="123">
        <f t="shared" si="32"/>
        <v>-22.015000000000001</v>
      </c>
      <c r="DH32" s="123">
        <f t="shared" si="33"/>
        <v>0</v>
      </c>
      <c r="DI32" s="123">
        <f t="shared" si="34"/>
        <v>0</v>
      </c>
      <c r="DJ32" s="123">
        <f t="shared" si="35"/>
        <v>-29.984999999999999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-8.4670000000000005</v>
      </c>
      <c r="D33" s="124">
        <v>0</v>
      </c>
      <c r="E33" s="124">
        <v>0</v>
      </c>
      <c r="F33" s="124">
        <v>-11.532999999999999</v>
      </c>
      <c r="G33" s="124">
        <v>-20</v>
      </c>
      <c r="H33" s="118"/>
      <c r="I33" s="33">
        <v>31</v>
      </c>
      <c r="J33" s="124">
        <v>8.4670000000000005</v>
      </c>
      <c r="K33" s="124">
        <v>0</v>
      </c>
      <c r="L33" s="124">
        <v>0</v>
      </c>
      <c r="M33" s="124">
        <v>0</v>
      </c>
      <c r="N33" s="124">
        <v>8.4670000000000005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11.532999999999999</v>
      </c>
      <c r="AF33" s="124">
        <v>0</v>
      </c>
      <c r="AG33" s="124">
        <v>0</v>
      </c>
      <c r="AH33" s="124">
        <v>0</v>
      </c>
      <c r="AI33" s="124">
        <v>11.532999999999999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8.4670000000000005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-8.4670000000000005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11.532999999999999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-11.532999999999999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84.67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84.67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115.33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115.33</v>
      </c>
      <c r="DF33" s="123">
        <f t="shared" si="31"/>
        <v>20</v>
      </c>
      <c r="DG33" s="123">
        <f t="shared" si="32"/>
        <v>-8.4670000000000005</v>
      </c>
      <c r="DH33" s="123">
        <f t="shared" si="33"/>
        <v>0</v>
      </c>
      <c r="DI33" s="123">
        <f t="shared" si="34"/>
        <v>0</v>
      </c>
      <c r="DJ33" s="123">
        <f t="shared" si="35"/>
        <v>-11.532999999999999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-9.3140000000000001</v>
      </c>
      <c r="D34" s="124">
        <v>0</v>
      </c>
      <c r="E34" s="124">
        <v>0</v>
      </c>
      <c r="F34" s="124">
        <v>-12.686</v>
      </c>
      <c r="G34" s="124">
        <v>-22</v>
      </c>
      <c r="H34" s="118"/>
      <c r="I34" s="33">
        <v>32</v>
      </c>
      <c r="J34" s="124">
        <v>9.3140000000000001</v>
      </c>
      <c r="K34" s="124">
        <v>0</v>
      </c>
      <c r="L34" s="124">
        <v>0</v>
      </c>
      <c r="M34" s="124">
        <v>0</v>
      </c>
      <c r="N34" s="124">
        <v>9.3140000000000001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12.686</v>
      </c>
      <c r="AF34" s="124">
        <v>0</v>
      </c>
      <c r="AG34" s="124">
        <v>0</v>
      </c>
      <c r="AH34" s="124">
        <v>0</v>
      </c>
      <c r="AI34" s="124">
        <v>12.686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9.3140000000000001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-9.3140000000000001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12.686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-12.686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93.14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93.14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126.86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126.86</v>
      </c>
      <c r="DF34" s="123">
        <f t="shared" si="31"/>
        <v>22</v>
      </c>
      <c r="DG34" s="123">
        <f t="shared" si="32"/>
        <v>-9.3140000000000001</v>
      </c>
      <c r="DH34" s="123">
        <f t="shared" si="33"/>
        <v>0</v>
      </c>
      <c r="DI34" s="123">
        <f t="shared" si="34"/>
        <v>0</v>
      </c>
      <c r="DJ34" s="123">
        <f t="shared" si="35"/>
        <v>-12.686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-5.5039999999999996</v>
      </c>
      <c r="D35" s="124">
        <v>0</v>
      </c>
      <c r="E35" s="124">
        <v>0</v>
      </c>
      <c r="F35" s="124">
        <v>-7.4960000000000004</v>
      </c>
      <c r="G35" s="124">
        <v>-13</v>
      </c>
      <c r="H35" s="118"/>
      <c r="I35" s="33">
        <v>33</v>
      </c>
      <c r="J35" s="124">
        <v>5.5039999999999996</v>
      </c>
      <c r="K35" s="124">
        <v>0</v>
      </c>
      <c r="L35" s="124">
        <v>0</v>
      </c>
      <c r="M35" s="124">
        <v>0</v>
      </c>
      <c r="N35" s="124">
        <v>5.5039999999999996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7.4960000000000004</v>
      </c>
      <c r="AF35" s="124">
        <v>0</v>
      </c>
      <c r="AG35" s="124">
        <v>0</v>
      </c>
      <c r="AH35" s="124">
        <v>0</v>
      </c>
      <c r="AI35" s="124">
        <v>7.4960000000000004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5.5039999999999996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-5.5039999999999996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7.4960000000000004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-7.4960000000000004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55.039999999999992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55.039999999999992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74.960000000000008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74.960000000000008</v>
      </c>
      <c r="DF35" s="123">
        <f t="shared" si="31"/>
        <v>13</v>
      </c>
      <c r="DG35" s="123">
        <f t="shared" si="32"/>
        <v>-5.5039999999999996</v>
      </c>
      <c r="DH35" s="123">
        <f t="shared" si="33"/>
        <v>0</v>
      </c>
      <c r="DI35" s="123">
        <f t="shared" si="34"/>
        <v>0</v>
      </c>
      <c r="DJ35" s="123">
        <f t="shared" si="35"/>
        <v>-7.4960000000000004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-7.1970000000000001</v>
      </c>
      <c r="D36" s="124">
        <v>0</v>
      </c>
      <c r="E36" s="124">
        <v>0</v>
      </c>
      <c r="F36" s="124">
        <v>-9.8030000000000008</v>
      </c>
      <c r="G36" s="124">
        <v>-17</v>
      </c>
      <c r="H36" s="118"/>
      <c r="I36" s="33">
        <v>34</v>
      </c>
      <c r="J36" s="124">
        <v>7.1970000000000001</v>
      </c>
      <c r="K36" s="124">
        <v>0</v>
      </c>
      <c r="L36" s="124">
        <v>0</v>
      </c>
      <c r="M36" s="124">
        <v>0</v>
      </c>
      <c r="N36" s="124">
        <v>7.1970000000000001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9.8030000000000008</v>
      </c>
      <c r="AF36" s="124">
        <v>0</v>
      </c>
      <c r="AG36" s="124">
        <v>0</v>
      </c>
      <c r="AH36" s="124">
        <v>0</v>
      </c>
      <c r="AI36" s="124">
        <v>9.8030000000000008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7.1970000000000001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-7.1970000000000001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9.8030000000000008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-9.8030000000000008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71.97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71.97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98.03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98.03</v>
      </c>
      <c r="DF36" s="123">
        <f t="shared" si="31"/>
        <v>17</v>
      </c>
      <c r="DG36" s="123">
        <f t="shared" si="32"/>
        <v>-7.1970000000000001</v>
      </c>
      <c r="DH36" s="123">
        <f t="shared" si="33"/>
        <v>0</v>
      </c>
      <c r="DI36" s="123">
        <f t="shared" si="34"/>
        <v>0</v>
      </c>
      <c r="DJ36" s="123">
        <f t="shared" si="35"/>
        <v>-9.8030000000000008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-14.394</v>
      </c>
      <c r="D37" s="124">
        <v>0</v>
      </c>
      <c r="E37" s="124">
        <v>0</v>
      </c>
      <c r="F37" s="124">
        <v>-19.606000000000002</v>
      </c>
      <c r="G37" s="124">
        <v>-34</v>
      </c>
      <c r="H37" s="118"/>
      <c r="I37" s="33">
        <v>35</v>
      </c>
      <c r="J37" s="124">
        <v>14.394</v>
      </c>
      <c r="K37" s="124">
        <v>0</v>
      </c>
      <c r="L37" s="124">
        <v>0</v>
      </c>
      <c r="M37" s="124">
        <v>0</v>
      </c>
      <c r="N37" s="124">
        <v>14.394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19.606000000000002</v>
      </c>
      <c r="AF37" s="124">
        <v>0</v>
      </c>
      <c r="AG37" s="124">
        <v>0</v>
      </c>
      <c r="AH37" s="124">
        <v>0</v>
      </c>
      <c r="AI37" s="124">
        <v>19.606000000000002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14.394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-14.394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19.606000000000002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-19.606000000000002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143.94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143.94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196.06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196.06</v>
      </c>
      <c r="DF37" s="123">
        <f t="shared" si="31"/>
        <v>34</v>
      </c>
      <c r="DG37" s="123">
        <f t="shared" si="32"/>
        <v>-14.394</v>
      </c>
      <c r="DH37" s="123">
        <f t="shared" si="33"/>
        <v>0</v>
      </c>
      <c r="DI37" s="123">
        <f t="shared" si="34"/>
        <v>0</v>
      </c>
      <c r="DJ37" s="123">
        <f t="shared" si="35"/>
        <v>-19.606000000000002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-19.475000000000001</v>
      </c>
      <c r="D38" s="124">
        <v>0</v>
      </c>
      <c r="E38" s="124">
        <v>0</v>
      </c>
      <c r="F38" s="124">
        <v>-26.524999999999999</v>
      </c>
      <c r="G38" s="124">
        <v>-46</v>
      </c>
      <c r="H38" s="118"/>
      <c r="I38" s="33">
        <v>36</v>
      </c>
      <c r="J38" s="124">
        <v>19.475000000000001</v>
      </c>
      <c r="K38" s="124">
        <v>0</v>
      </c>
      <c r="L38" s="124">
        <v>0</v>
      </c>
      <c r="M38" s="124">
        <v>0</v>
      </c>
      <c r="N38" s="124">
        <v>19.475000000000001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26.524999999999999</v>
      </c>
      <c r="AF38" s="124">
        <v>0</v>
      </c>
      <c r="AG38" s="124">
        <v>0</v>
      </c>
      <c r="AH38" s="124">
        <v>0</v>
      </c>
      <c r="AI38" s="124">
        <v>26.524999999999999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19.475000000000001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-19.475000000000001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26.524999999999999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-26.524999999999999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194.75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194.75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265.25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265.25</v>
      </c>
      <c r="DF38" s="123">
        <f t="shared" si="31"/>
        <v>46</v>
      </c>
      <c r="DG38" s="123">
        <f t="shared" si="32"/>
        <v>-19.475000000000001</v>
      </c>
      <c r="DH38" s="123">
        <f t="shared" si="33"/>
        <v>0</v>
      </c>
      <c r="DI38" s="123">
        <f t="shared" si="34"/>
        <v>0</v>
      </c>
      <c r="DJ38" s="123">
        <f t="shared" si="35"/>
        <v>-26.524999999999999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-20.745000000000001</v>
      </c>
      <c r="D39" s="124">
        <v>0</v>
      </c>
      <c r="E39" s="124">
        <v>0</v>
      </c>
      <c r="F39" s="124">
        <v>-28.254999999999999</v>
      </c>
      <c r="G39" s="124">
        <v>-49</v>
      </c>
      <c r="H39" s="118"/>
      <c r="I39" s="33">
        <v>37</v>
      </c>
      <c r="J39" s="124">
        <v>20.745000000000001</v>
      </c>
      <c r="K39" s="124">
        <v>0</v>
      </c>
      <c r="L39" s="124">
        <v>0</v>
      </c>
      <c r="M39" s="124">
        <v>0</v>
      </c>
      <c r="N39" s="124">
        <v>20.745000000000001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28.254999999999999</v>
      </c>
      <c r="AF39" s="124">
        <v>0</v>
      </c>
      <c r="AG39" s="124">
        <v>0</v>
      </c>
      <c r="AH39" s="124">
        <v>0</v>
      </c>
      <c r="AI39" s="124">
        <v>28.254999999999999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20.745000000000001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-20.745000000000001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28.254999999999999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-28.254999999999999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207.45000000000002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207.45000000000002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282.55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282.55</v>
      </c>
      <c r="DF39" s="123">
        <f t="shared" si="31"/>
        <v>49</v>
      </c>
      <c r="DG39" s="123">
        <f t="shared" si="32"/>
        <v>-20.745000000000001</v>
      </c>
      <c r="DH39" s="123">
        <f t="shared" si="33"/>
        <v>0</v>
      </c>
      <c r="DI39" s="123">
        <f t="shared" si="34"/>
        <v>0</v>
      </c>
      <c r="DJ39" s="123">
        <f t="shared" si="35"/>
        <v>-28.254999999999999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-33.869</v>
      </c>
      <c r="D40" s="124">
        <v>0</v>
      </c>
      <c r="E40" s="124">
        <v>0</v>
      </c>
      <c r="F40" s="124">
        <v>-46.131</v>
      </c>
      <c r="G40" s="124">
        <v>-80</v>
      </c>
      <c r="H40" s="118"/>
      <c r="I40" s="33">
        <v>38</v>
      </c>
      <c r="J40" s="124">
        <v>33.869</v>
      </c>
      <c r="K40" s="124">
        <v>0</v>
      </c>
      <c r="L40" s="124">
        <v>0</v>
      </c>
      <c r="M40" s="124">
        <v>0</v>
      </c>
      <c r="N40" s="124">
        <v>33.869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46.131</v>
      </c>
      <c r="AF40" s="124">
        <v>0</v>
      </c>
      <c r="AG40" s="124">
        <v>0</v>
      </c>
      <c r="AH40" s="124">
        <v>0</v>
      </c>
      <c r="AI40" s="124">
        <v>46.131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33.869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-33.869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46.131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-46.131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338.69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338.69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461.31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461.31</v>
      </c>
      <c r="DF40" s="123">
        <f t="shared" si="31"/>
        <v>80</v>
      </c>
      <c r="DG40" s="123">
        <f t="shared" si="32"/>
        <v>-33.869</v>
      </c>
      <c r="DH40" s="123">
        <f t="shared" si="33"/>
        <v>0</v>
      </c>
      <c r="DI40" s="123">
        <f t="shared" si="34"/>
        <v>0</v>
      </c>
      <c r="DJ40" s="123">
        <f t="shared" si="35"/>
        <v>-46.131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-64</v>
      </c>
      <c r="D41" s="124">
        <v>0</v>
      </c>
      <c r="E41" s="124">
        <v>0</v>
      </c>
      <c r="F41" s="124">
        <v>0</v>
      </c>
      <c r="G41" s="124">
        <v>-64</v>
      </c>
      <c r="H41" s="118"/>
      <c r="I41" s="33">
        <v>39</v>
      </c>
      <c r="J41" s="124">
        <v>64</v>
      </c>
      <c r="K41" s="124">
        <v>0</v>
      </c>
      <c r="L41" s="124">
        <v>0</v>
      </c>
      <c r="M41" s="124">
        <v>0</v>
      </c>
      <c r="N41" s="124">
        <v>64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64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-64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640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640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64</v>
      </c>
      <c r="DG41" s="123">
        <f t="shared" si="32"/>
        <v>-64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-38</v>
      </c>
      <c r="D42" s="124">
        <v>0</v>
      </c>
      <c r="E42" s="124">
        <v>0</v>
      </c>
      <c r="F42" s="124">
        <v>0</v>
      </c>
      <c r="G42" s="124">
        <v>-38</v>
      </c>
      <c r="H42" s="118"/>
      <c r="I42" s="33">
        <v>40</v>
      </c>
      <c r="J42" s="124">
        <v>38</v>
      </c>
      <c r="K42" s="124">
        <v>0</v>
      </c>
      <c r="L42" s="124">
        <v>0</v>
      </c>
      <c r="M42" s="124">
        <v>0</v>
      </c>
      <c r="N42" s="124">
        <v>38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38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-38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380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380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38</v>
      </c>
      <c r="DG42" s="123">
        <f t="shared" si="32"/>
        <v>-38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-23</v>
      </c>
      <c r="D43" s="124">
        <v>0</v>
      </c>
      <c r="E43" s="124">
        <v>0</v>
      </c>
      <c r="F43" s="124">
        <v>0</v>
      </c>
      <c r="G43" s="124">
        <v>-23</v>
      </c>
      <c r="H43" s="118"/>
      <c r="I43" s="33">
        <v>41</v>
      </c>
      <c r="J43" s="124">
        <v>23</v>
      </c>
      <c r="K43" s="124">
        <v>0</v>
      </c>
      <c r="L43" s="124">
        <v>0</v>
      </c>
      <c r="M43" s="124">
        <v>0</v>
      </c>
      <c r="N43" s="124">
        <v>23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23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-23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230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230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23</v>
      </c>
      <c r="DG43" s="123">
        <f t="shared" si="32"/>
        <v>-23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-8</v>
      </c>
      <c r="D44" s="124">
        <v>0</v>
      </c>
      <c r="E44" s="124">
        <v>0</v>
      </c>
      <c r="F44" s="124">
        <v>0</v>
      </c>
      <c r="G44" s="124">
        <v>-8</v>
      </c>
      <c r="H44" s="118"/>
      <c r="I44" s="33">
        <v>42</v>
      </c>
      <c r="J44" s="124">
        <v>8</v>
      </c>
      <c r="K44" s="124">
        <v>0</v>
      </c>
      <c r="L44" s="124">
        <v>0</v>
      </c>
      <c r="M44" s="124">
        <v>0</v>
      </c>
      <c r="N44" s="124">
        <v>8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8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-8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80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80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8</v>
      </c>
      <c r="DG44" s="123">
        <f t="shared" si="32"/>
        <v>-8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-3</v>
      </c>
      <c r="D45" s="124">
        <v>0</v>
      </c>
      <c r="E45" s="124">
        <v>0</v>
      </c>
      <c r="F45" s="124">
        <v>0</v>
      </c>
      <c r="G45" s="124">
        <v>-3</v>
      </c>
      <c r="H45" s="118"/>
      <c r="I45" s="33">
        <v>43</v>
      </c>
      <c r="J45" s="124">
        <v>3</v>
      </c>
      <c r="K45" s="124">
        <v>0</v>
      </c>
      <c r="L45" s="124">
        <v>0</v>
      </c>
      <c r="M45" s="124">
        <v>0</v>
      </c>
      <c r="N45" s="124">
        <v>3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3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-3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30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30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3</v>
      </c>
      <c r="DG45" s="123">
        <f t="shared" si="32"/>
        <v>-3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-51</v>
      </c>
      <c r="G76" s="124">
        <v>-51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-53.972000000000001</v>
      </c>
      <c r="N76" s="124">
        <v>-53.972000000000001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51</v>
      </c>
      <c r="AF76" s="124">
        <v>53.972000000000001</v>
      </c>
      <c r="AG76" s="124">
        <v>0</v>
      </c>
      <c r="AH76" s="124">
        <v>0</v>
      </c>
      <c r="AI76" s="124">
        <v>104.97199999999999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51</v>
      </c>
      <c r="BQ76" s="125">
        <f t="shared" si="47"/>
        <v>53.972000000000001</v>
      </c>
      <c r="BR76" s="125">
        <f t="shared" si="47"/>
        <v>0</v>
      </c>
      <c r="BS76" s="125">
        <f t="shared" si="47"/>
        <v>0</v>
      </c>
      <c r="BT76" s="125">
        <f t="shared" si="48"/>
        <v>-104.97200000000001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510</v>
      </c>
      <c r="DA76" s="122">
        <f t="shared" si="57"/>
        <v>539.72</v>
      </c>
      <c r="DB76" s="122">
        <f t="shared" si="57"/>
        <v>0</v>
      </c>
      <c r="DC76" s="122">
        <f t="shared" si="57"/>
        <v>0</v>
      </c>
      <c r="DD76" s="122">
        <f t="shared" si="58"/>
        <v>1049.72</v>
      </c>
      <c r="DF76" s="123">
        <f t="shared" si="59"/>
        <v>51</v>
      </c>
      <c r="DG76" s="123">
        <f t="shared" si="60"/>
        <v>53.972000000000001</v>
      </c>
      <c r="DH76" s="123">
        <f t="shared" si="61"/>
        <v>0</v>
      </c>
      <c r="DI76" s="123">
        <f t="shared" si="62"/>
        <v>0</v>
      </c>
      <c r="DJ76" s="123">
        <f t="shared" si="63"/>
        <v>-104.97200000000001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-65</v>
      </c>
      <c r="G77" s="124">
        <v>-65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-47.728000000000002</v>
      </c>
      <c r="N77" s="124">
        <v>-47.728000000000002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65</v>
      </c>
      <c r="AF77" s="124">
        <v>47.728000000000002</v>
      </c>
      <c r="AG77" s="124">
        <v>0</v>
      </c>
      <c r="AH77" s="124">
        <v>0</v>
      </c>
      <c r="AI77" s="124">
        <v>112.72799999999999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65</v>
      </c>
      <c r="BQ77" s="125">
        <f t="shared" si="47"/>
        <v>47.728000000000002</v>
      </c>
      <c r="BR77" s="125">
        <f t="shared" si="47"/>
        <v>0</v>
      </c>
      <c r="BS77" s="125">
        <f t="shared" si="47"/>
        <v>0</v>
      </c>
      <c r="BT77" s="125">
        <f t="shared" si="48"/>
        <v>-112.72800000000001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650</v>
      </c>
      <c r="DA77" s="122">
        <f t="shared" si="57"/>
        <v>477.28000000000003</v>
      </c>
      <c r="DB77" s="122">
        <f t="shared" si="57"/>
        <v>0</v>
      </c>
      <c r="DC77" s="122">
        <f t="shared" si="57"/>
        <v>0</v>
      </c>
      <c r="DD77" s="122">
        <f t="shared" si="58"/>
        <v>1127.28</v>
      </c>
      <c r="DF77" s="123">
        <f t="shared" si="59"/>
        <v>65</v>
      </c>
      <c r="DG77" s="123">
        <f t="shared" si="60"/>
        <v>47.728000000000002</v>
      </c>
      <c r="DH77" s="123">
        <f t="shared" si="61"/>
        <v>0</v>
      </c>
      <c r="DI77" s="123">
        <f t="shared" si="62"/>
        <v>0</v>
      </c>
      <c r="DJ77" s="123">
        <f t="shared" si="63"/>
        <v>-112.72800000000001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-70.17</v>
      </c>
      <c r="G78" s="124">
        <v>-70.17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-43.475999999999999</v>
      </c>
      <c r="N78" s="124">
        <v>-43.475999999999999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70.17</v>
      </c>
      <c r="AF78" s="124">
        <v>43.475999999999999</v>
      </c>
      <c r="AG78" s="124">
        <v>0</v>
      </c>
      <c r="AH78" s="124">
        <v>0</v>
      </c>
      <c r="AI78" s="124">
        <v>113.646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70.17</v>
      </c>
      <c r="BQ78" s="125">
        <f t="shared" si="47"/>
        <v>43.475999999999999</v>
      </c>
      <c r="BR78" s="125">
        <f t="shared" si="47"/>
        <v>0</v>
      </c>
      <c r="BS78" s="125">
        <f t="shared" si="47"/>
        <v>0</v>
      </c>
      <c r="BT78" s="125">
        <f t="shared" si="48"/>
        <v>-113.646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701.7</v>
      </c>
      <c r="DA78" s="122">
        <f t="shared" si="57"/>
        <v>434.76</v>
      </c>
      <c r="DB78" s="122">
        <f t="shared" si="57"/>
        <v>0</v>
      </c>
      <c r="DC78" s="122">
        <f t="shared" si="57"/>
        <v>0</v>
      </c>
      <c r="DD78" s="122">
        <f t="shared" si="58"/>
        <v>1136.46</v>
      </c>
      <c r="DF78" s="123">
        <f t="shared" si="59"/>
        <v>70.17</v>
      </c>
      <c r="DG78" s="123">
        <f t="shared" si="60"/>
        <v>43.475999999999999</v>
      </c>
      <c r="DH78" s="123">
        <f t="shared" si="61"/>
        <v>0</v>
      </c>
      <c r="DI78" s="123">
        <f t="shared" si="62"/>
        <v>0</v>
      </c>
      <c r="DJ78" s="123">
        <f t="shared" si="63"/>
        <v>-113.646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-59.796999999999997</v>
      </c>
      <c r="G79" s="124">
        <v>-59.796999999999997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-37.049999999999997</v>
      </c>
      <c r="N79" s="124">
        <v>-37.049999999999997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59.796999999999997</v>
      </c>
      <c r="AF79" s="124">
        <v>37.049999999999997</v>
      </c>
      <c r="AG79" s="124">
        <v>0</v>
      </c>
      <c r="AH79" s="124">
        <v>0</v>
      </c>
      <c r="AI79" s="124">
        <v>96.846999999999994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59.796999999999997</v>
      </c>
      <c r="BQ79" s="125">
        <f t="shared" si="47"/>
        <v>37.049999999999997</v>
      </c>
      <c r="BR79" s="125">
        <f t="shared" si="47"/>
        <v>0</v>
      </c>
      <c r="BS79" s="125">
        <f t="shared" si="47"/>
        <v>0</v>
      </c>
      <c r="BT79" s="125">
        <f t="shared" si="48"/>
        <v>-96.846999999999994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597.97</v>
      </c>
      <c r="DA79" s="122">
        <f t="shared" si="57"/>
        <v>370.5</v>
      </c>
      <c r="DB79" s="122">
        <f t="shared" si="57"/>
        <v>0</v>
      </c>
      <c r="DC79" s="122">
        <f t="shared" si="57"/>
        <v>0</v>
      </c>
      <c r="DD79" s="122">
        <f t="shared" si="58"/>
        <v>968.47</v>
      </c>
      <c r="DF79" s="123">
        <f t="shared" si="59"/>
        <v>59.796999999999997</v>
      </c>
      <c r="DG79" s="123">
        <f t="shared" si="60"/>
        <v>37.049999999999997</v>
      </c>
      <c r="DH79" s="123">
        <f t="shared" si="61"/>
        <v>0</v>
      </c>
      <c r="DI79" s="123">
        <f t="shared" si="62"/>
        <v>0</v>
      </c>
      <c r="DJ79" s="123">
        <f t="shared" si="63"/>
        <v>-96.846999999999994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-54.78</v>
      </c>
      <c r="G80" s="124">
        <v>-54.78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-33.941000000000003</v>
      </c>
      <c r="N80" s="124">
        <v>-33.941000000000003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54.78</v>
      </c>
      <c r="AF80" s="124">
        <v>33.941000000000003</v>
      </c>
      <c r="AG80" s="124">
        <v>0</v>
      </c>
      <c r="AH80" s="124">
        <v>0</v>
      </c>
      <c r="AI80" s="124">
        <v>88.721000000000004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54.78</v>
      </c>
      <c r="BQ80" s="125">
        <f t="shared" si="47"/>
        <v>33.941000000000003</v>
      </c>
      <c r="BR80" s="125">
        <f t="shared" si="47"/>
        <v>0</v>
      </c>
      <c r="BS80" s="125">
        <f t="shared" si="47"/>
        <v>0</v>
      </c>
      <c r="BT80" s="125">
        <f t="shared" si="48"/>
        <v>-88.721000000000004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547.79999999999995</v>
      </c>
      <c r="DA80" s="122">
        <f t="shared" si="57"/>
        <v>339.41</v>
      </c>
      <c r="DB80" s="122">
        <f t="shared" si="57"/>
        <v>0</v>
      </c>
      <c r="DC80" s="122">
        <f t="shared" si="57"/>
        <v>0</v>
      </c>
      <c r="DD80" s="122">
        <f t="shared" si="58"/>
        <v>887.21</v>
      </c>
      <c r="DF80" s="123">
        <f t="shared" si="59"/>
        <v>54.78</v>
      </c>
      <c r="DG80" s="123">
        <f t="shared" si="60"/>
        <v>33.941000000000003</v>
      </c>
      <c r="DH80" s="123">
        <f t="shared" si="61"/>
        <v>0</v>
      </c>
      <c r="DI80" s="123">
        <f t="shared" si="62"/>
        <v>0</v>
      </c>
      <c r="DJ80" s="123">
        <f t="shared" si="63"/>
        <v>-88.721000000000004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-50.863999999999997</v>
      </c>
      <c r="G81" s="124">
        <v>-50.863999999999997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-31.515000000000001</v>
      </c>
      <c r="N81" s="124">
        <v>-31.515000000000001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50.863999999999997</v>
      </c>
      <c r="AF81" s="124">
        <v>31.515000000000001</v>
      </c>
      <c r="AG81" s="124">
        <v>0</v>
      </c>
      <c r="AH81" s="124">
        <v>0</v>
      </c>
      <c r="AI81" s="124">
        <v>82.379000000000005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50.863999999999997</v>
      </c>
      <c r="BQ81" s="125">
        <f t="shared" si="47"/>
        <v>31.515000000000001</v>
      </c>
      <c r="BR81" s="125">
        <f t="shared" si="47"/>
        <v>0</v>
      </c>
      <c r="BS81" s="125">
        <f t="shared" si="47"/>
        <v>0</v>
      </c>
      <c r="BT81" s="125">
        <f t="shared" si="48"/>
        <v>-82.378999999999991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508.64</v>
      </c>
      <c r="DA81" s="122">
        <f t="shared" si="57"/>
        <v>315.14999999999998</v>
      </c>
      <c r="DB81" s="122">
        <f t="shared" si="57"/>
        <v>0</v>
      </c>
      <c r="DC81" s="122">
        <f t="shared" si="57"/>
        <v>0</v>
      </c>
      <c r="DD81" s="122">
        <f t="shared" si="58"/>
        <v>823.79</v>
      </c>
      <c r="DF81" s="123">
        <f t="shared" si="59"/>
        <v>50.863999999999997</v>
      </c>
      <c r="DG81" s="123">
        <f t="shared" si="60"/>
        <v>31.515000000000001</v>
      </c>
      <c r="DH81" s="123">
        <f t="shared" si="61"/>
        <v>0</v>
      </c>
      <c r="DI81" s="123">
        <f t="shared" si="62"/>
        <v>0</v>
      </c>
      <c r="DJ81" s="123">
        <f t="shared" si="63"/>
        <v>-82.378999999999991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-48.491</v>
      </c>
      <c r="G82" s="124">
        <v>-48.491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-30.044</v>
      </c>
      <c r="N82" s="124">
        <v>-30.044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48.491</v>
      </c>
      <c r="AF82" s="124">
        <v>30.044</v>
      </c>
      <c r="AG82" s="124">
        <v>0</v>
      </c>
      <c r="AH82" s="124">
        <v>0</v>
      </c>
      <c r="AI82" s="124">
        <v>78.534999999999997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48.491</v>
      </c>
      <c r="BQ82" s="125">
        <f t="shared" si="47"/>
        <v>30.044</v>
      </c>
      <c r="BR82" s="125">
        <f t="shared" si="47"/>
        <v>0</v>
      </c>
      <c r="BS82" s="125">
        <f t="shared" si="47"/>
        <v>0</v>
      </c>
      <c r="BT82" s="125">
        <f t="shared" si="48"/>
        <v>-78.534999999999997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484.90999999999997</v>
      </c>
      <c r="DA82" s="122">
        <f t="shared" si="57"/>
        <v>300.44</v>
      </c>
      <c r="DB82" s="122">
        <f t="shared" si="57"/>
        <v>0</v>
      </c>
      <c r="DC82" s="122">
        <f t="shared" si="57"/>
        <v>0</v>
      </c>
      <c r="DD82" s="122">
        <f t="shared" si="58"/>
        <v>785.34999999999991</v>
      </c>
      <c r="DF82" s="123">
        <f t="shared" si="59"/>
        <v>48.491</v>
      </c>
      <c r="DG82" s="123">
        <f t="shared" si="60"/>
        <v>30.044</v>
      </c>
      <c r="DH82" s="123">
        <f t="shared" si="61"/>
        <v>0</v>
      </c>
      <c r="DI82" s="123">
        <f t="shared" si="62"/>
        <v>0</v>
      </c>
      <c r="DJ82" s="123">
        <f t="shared" si="63"/>
        <v>-78.534999999999997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-53.789000000000001</v>
      </c>
      <c r="G83" s="124">
        <v>-53.789000000000001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-33.328000000000003</v>
      </c>
      <c r="N83" s="124">
        <v>-33.328000000000003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53.789000000000001</v>
      </c>
      <c r="AF83" s="124">
        <v>33.328000000000003</v>
      </c>
      <c r="AG83" s="124">
        <v>0</v>
      </c>
      <c r="AH83" s="124">
        <v>0</v>
      </c>
      <c r="AI83" s="124">
        <v>87.117000000000004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53.789000000000001</v>
      </c>
      <c r="BQ83" s="125">
        <f t="shared" si="47"/>
        <v>33.328000000000003</v>
      </c>
      <c r="BR83" s="125">
        <f t="shared" si="47"/>
        <v>0</v>
      </c>
      <c r="BS83" s="125">
        <f t="shared" si="47"/>
        <v>0</v>
      </c>
      <c r="BT83" s="125">
        <f t="shared" si="48"/>
        <v>-87.117000000000004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537.89</v>
      </c>
      <c r="DA83" s="122">
        <f t="shared" si="57"/>
        <v>333.28000000000003</v>
      </c>
      <c r="DB83" s="122">
        <f t="shared" si="57"/>
        <v>0</v>
      </c>
      <c r="DC83" s="122">
        <f t="shared" si="57"/>
        <v>0</v>
      </c>
      <c r="DD83" s="122">
        <f t="shared" si="58"/>
        <v>871.17000000000007</v>
      </c>
      <c r="DF83" s="123">
        <f t="shared" si="59"/>
        <v>53.789000000000001</v>
      </c>
      <c r="DG83" s="123">
        <f t="shared" si="60"/>
        <v>33.328000000000003</v>
      </c>
      <c r="DH83" s="123">
        <f t="shared" si="61"/>
        <v>0</v>
      </c>
      <c r="DI83" s="123">
        <f t="shared" si="62"/>
        <v>0</v>
      </c>
      <c r="DJ83" s="123">
        <f t="shared" si="63"/>
        <v>-87.117000000000004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-58.591000000000001</v>
      </c>
      <c r="G84" s="124">
        <v>-58.591000000000001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-36.302</v>
      </c>
      <c r="N84" s="124">
        <v>-36.302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58.591000000000001</v>
      </c>
      <c r="AF84" s="124">
        <v>36.302</v>
      </c>
      <c r="AG84" s="124">
        <v>0</v>
      </c>
      <c r="AH84" s="124">
        <v>0</v>
      </c>
      <c r="AI84" s="124">
        <v>94.893000000000001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58.591000000000001</v>
      </c>
      <c r="BQ84" s="125">
        <f t="shared" si="47"/>
        <v>36.302</v>
      </c>
      <c r="BR84" s="125">
        <f t="shared" si="47"/>
        <v>0</v>
      </c>
      <c r="BS84" s="125">
        <f t="shared" si="47"/>
        <v>0</v>
      </c>
      <c r="BT84" s="125">
        <f t="shared" si="48"/>
        <v>-94.893000000000001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585.91</v>
      </c>
      <c r="DA84" s="122">
        <f t="shared" si="57"/>
        <v>363.02</v>
      </c>
      <c r="DB84" s="122">
        <f t="shared" si="57"/>
        <v>0</v>
      </c>
      <c r="DC84" s="122">
        <f t="shared" si="57"/>
        <v>0</v>
      </c>
      <c r="DD84" s="122">
        <f t="shared" si="58"/>
        <v>948.93</v>
      </c>
      <c r="DF84" s="123">
        <f t="shared" si="59"/>
        <v>58.591000000000001</v>
      </c>
      <c r="DG84" s="123">
        <f t="shared" si="60"/>
        <v>36.302</v>
      </c>
      <c r="DH84" s="123">
        <f t="shared" si="61"/>
        <v>0</v>
      </c>
      <c r="DI84" s="123">
        <f t="shared" si="62"/>
        <v>0</v>
      </c>
      <c r="DJ84" s="123">
        <f t="shared" si="63"/>
        <v>-94.893000000000001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-58.503999999999998</v>
      </c>
      <c r="G85" s="124">
        <v>-58.503999999999998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-36.249000000000002</v>
      </c>
      <c r="N85" s="124">
        <v>-36.249000000000002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58.503999999999998</v>
      </c>
      <c r="AF85" s="124">
        <v>36.249000000000002</v>
      </c>
      <c r="AG85" s="124">
        <v>0</v>
      </c>
      <c r="AH85" s="124">
        <v>0</v>
      </c>
      <c r="AI85" s="124">
        <v>94.753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58.503999999999998</v>
      </c>
      <c r="BQ85" s="125">
        <f t="shared" si="47"/>
        <v>36.249000000000002</v>
      </c>
      <c r="BR85" s="125">
        <f t="shared" si="47"/>
        <v>0</v>
      </c>
      <c r="BS85" s="125">
        <f t="shared" si="47"/>
        <v>0</v>
      </c>
      <c r="BT85" s="125">
        <f t="shared" si="48"/>
        <v>-94.753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585.04</v>
      </c>
      <c r="DA85" s="122">
        <f t="shared" si="57"/>
        <v>362.49</v>
      </c>
      <c r="DB85" s="122">
        <f t="shared" si="57"/>
        <v>0</v>
      </c>
      <c r="DC85" s="122">
        <f t="shared" si="57"/>
        <v>0</v>
      </c>
      <c r="DD85" s="122">
        <f t="shared" si="58"/>
        <v>947.53</v>
      </c>
      <c r="DF85" s="123">
        <f t="shared" si="59"/>
        <v>58.503999999999998</v>
      </c>
      <c r="DG85" s="123">
        <f t="shared" si="60"/>
        <v>36.249000000000002</v>
      </c>
      <c r="DH85" s="123">
        <f t="shared" si="61"/>
        <v>0</v>
      </c>
      <c r="DI85" s="123">
        <f t="shared" si="62"/>
        <v>0</v>
      </c>
      <c r="DJ85" s="123">
        <f t="shared" si="63"/>
        <v>-94.753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-53.307000000000002</v>
      </c>
      <c r="G86" s="124">
        <v>-53.307000000000002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-33.029000000000003</v>
      </c>
      <c r="N86" s="124">
        <v>-33.029000000000003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53.307000000000002</v>
      </c>
      <c r="AF86" s="124">
        <v>33.029000000000003</v>
      </c>
      <c r="AG86" s="124">
        <v>0</v>
      </c>
      <c r="AH86" s="124">
        <v>0</v>
      </c>
      <c r="AI86" s="124">
        <v>86.335999999999999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53.307000000000002</v>
      </c>
      <c r="BQ86" s="125">
        <f t="shared" si="47"/>
        <v>33.029000000000003</v>
      </c>
      <c r="BR86" s="125">
        <f t="shared" si="47"/>
        <v>0</v>
      </c>
      <c r="BS86" s="125">
        <f t="shared" si="47"/>
        <v>0</v>
      </c>
      <c r="BT86" s="125">
        <f t="shared" si="48"/>
        <v>-86.336000000000013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533.07000000000005</v>
      </c>
      <c r="DA86" s="122">
        <f t="shared" si="57"/>
        <v>330.29</v>
      </c>
      <c r="DB86" s="122">
        <f t="shared" si="57"/>
        <v>0</v>
      </c>
      <c r="DC86" s="122">
        <f t="shared" si="57"/>
        <v>0</v>
      </c>
      <c r="DD86" s="122">
        <f t="shared" si="58"/>
        <v>863.36000000000013</v>
      </c>
      <c r="DF86" s="123">
        <f t="shared" si="59"/>
        <v>53.307000000000002</v>
      </c>
      <c r="DG86" s="123">
        <f t="shared" si="60"/>
        <v>33.029000000000003</v>
      </c>
      <c r="DH86" s="123">
        <f t="shared" si="61"/>
        <v>0</v>
      </c>
      <c r="DI86" s="123">
        <f t="shared" si="62"/>
        <v>0</v>
      </c>
      <c r="DJ86" s="123">
        <f t="shared" si="63"/>
        <v>-86.336000000000013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-53.496000000000002</v>
      </c>
      <c r="G87" s="124">
        <v>-53.496000000000002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-33.146000000000001</v>
      </c>
      <c r="N87" s="124">
        <v>-33.146000000000001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53.496000000000002</v>
      </c>
      <c r="AF87" s="124">
        <v>33.146000000000001</v>
      </c>
      <c r="AG87" s="124">
        <v>0</v>
      </c>
      <c r="AH87" s="124">
        <v>0</v>
      </c>
      <c r="AI87" s="124">
        <v>86.641999999999996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53.496000000000002</v>
      </c>
      <c r="BQ87" s="125">
        <f t="shared" si="47"/>
        <v>33.146000000000001</v>
      </c>
      <c r="BR87" s="125">
        <f t="shared" si="47"/>
        <v>0</v>
      </c>
      <c r="BS87" s="125">
        <f t="shared" si="47"/>
        <v>0</v>
      </c>
      <c r="BT87" s="125">
        <f t="shared" si="48"/>
        <v>-86.641999999999996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534.96</v>
      </c>
      <c r="DA87" s="122">
        <f t="shared" si="57"/>
        <v>331.46000000000004</v>
      </c>
      <c r="DB87" s="122">
        <f t="shared" si="57"/>
        <v>0</v>
      </c>
      <c r="DC87" s="122">
        <f t="shared" si="57"/>
        <v>0</v>
      </c>
      <c r="DD87" s="122">
        <f t="shared" si="58"/>
        <v>866.42000000000007</v>
      </c>
      <c r="DF87" s="123">
        <f t="shared" si="59"/>
        <v>53.496000000000002</v>
      </c>
      <c r="DG87" s="123">
        <f t="shared" si="60"/>
        <v>33.146000000000001</v>
      </c>
      <c r="DH87" s="123">
        <f t="shared" si="61"/>
        <v>0</v>
      </c>
      <c r="DI87" s="123">
        <f t="shared" si="62"/>
        <v>0</v>
      </c>
      <c r="DJ87" s="123">
        <f t="shared" si="63"/>
        <v>-86.641999999999996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-28.228999999999999</v>
      </c>
      <c r="G88" s="124">
        <v>-28.228999999999999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-17.491</v>
      </c>
      <c r="N88" s="124">
        <v>-17.491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28.228999999999999</v>
      </c>
      <c r="AF88" s="124">
        <v>17.491</v>
      </c>
      <c r="AG88" s="124">
        <v>0</v>
      </c>
      <c r="AH88" s="124">
        <v>0</v>
      </c>
      <c r="AI88" s="124">
        <v>45.72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28.228999999999999</v>
      </c>
      <c r="BQ88" s="125">
        <f t="shared" si="47"/>
        <v>17.491</v>
      </c>
      <c r="BR88" s="125">
        <f t="shared" si="47"/>
        <v>0</v>
      </c>
      <c r="BS88" s="125">
        <f t="shared" si="47"/>
        <v>0</v>
      </c>
      <c r="BT88" s="125">
        <f t="shared" si="48"/>
        <v>-45.72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282.28999999999996</v>
      </c>
      <c r="DA88" s="122">
        <f t="shared" si="57"/>
        <v>174.91</v>
      </c>
      <c r="DB88" s="122">
        <f t="shared" si="57"/>
        <v>0</v>
      </c>
      <c r="DC88" s="122">
        <f t="shared" si="57"/>
        <v>0</v>
      </c>
      <c r="DD88" s="122">
        <f t="shared" si="58"/>
        <v>457.19999999999993</v>
      </c>
      <c r="DF88" s="123">
        <f t="shared" si="59"/>
        <v>28.228999999999999</v>
      </c>
      <c r="DG88" s="123">
        <f t="shared" si="60"/>
        <v>17.491</v>
      </c>
      <c r="DH88" s="123">
        <f t="shared" si="61"/>
        <v>0</v>
      </c>
      <c r="DI88" s="123">
        <f t="shared" si="62"/>
        <v>0</v>
      </c>
      <c r="DJ88" s="123">
        <f t="shared" si="63"/>
        <v>-45.72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-5.44</v>
      </c>
      <c r="G89" s="124">
        <v>-5.44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-3.371</v>
      </c>
      <c r="N89" s="124">
        <v>-3.371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5.44</v>
      </c>
      <c r="AF89" s="124">
        <v>3.371</v>
      </c>
      <c r="AG89" s="124">
        <v>0</v>
      </c>
      <c r="AH89" s="124">
        <v>0</v>
      </c>
      <c r="AI89" s="124">
        <v>8.8109999999999999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5.44</v>
      </c>
      <c r="BQ89" s="125">
        <f t="shared" si="47"/>
        <v>3.371</v>
      </c>
      <c r="BR89" s="125">
        <f t="shared" si="47"/>
        <v>0</v>
      </c>
      <c r="BS89" s="125">
        <f t="shared" si="47"/>
        <v>0</v>
      </c>
      <c r="BT89" s="125">
        <f t="shared" si="48"/>
        <v>-8.8109999999999999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54.400000000000006</v>
      </c>
      <c r="DA89" s="122">
        <f t="shared" si="57"/>
        <v>33.71</v>
      </c>
      <c r="DB89" s="122">
        <f t="shared" si="57"/>
        <v>0</v>
      </c>
      <c r="DC89" s="122">
        <f t="shared" si="57"/>
        <v>0</v>
      </c>
      <c r="DD89" s="122">
        <f t="shared" si="58"/>
        <v>88.110000000000014</v>
      </c>
      <c r="DF89" s="123">
        <f t="shared" si="59"/>
        <v>5.44</v>
      </c>
      <c r="DG89" s="123">
        <f t="shared" si="60"/>
        <v>3.371</v>
      </c>
      <c r="DH89" s="123">
        <f t="shared" si="61"/>
        <v>0</v>
      </c>
      <c r="DI89" s="123">
        <f t="shared" si="62"/>
        <v>0</v>
      </c>
      <c r="DJ89" s="123">
        <f t="shared" si="63"/>
        <v>-8.8109999999999999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0.38063049999999993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-0.38063049999999993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0.48848050000000004</v>
      </c>
      <c r="BQ99" s="129">
        <f t="shared" ref="BQ99:BT99" si="68">SUM(BQ3:BQ98)/4000</f>
        <v>0.12206775</v>
      </c>
      <c r="BR99" s="129">
        <f t="shared" si="68"/>
        <v>0</v>
      </c>
      <c r="BS99" s="129">
        <f t="shared" si="68"/>
        <v>0</v>
      </c>
      <c r="BT99" s="129">
        <f t="shared" si="68"/>
        <v>-0.61054825000000001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0.38063050000000009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0.38063050000000009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0.48848049999999993</v>
      </c>
      <c r="DA99" s="131">
        <f t="shared" ref="DA99:DD99" si="73">SUM(DA3:DA98)/40000</f>
        <v>0.12206775</v>
      </c>
      <c r="DB99" s="131">
        <f t="shared" si="73"/>
        <v>0</v>
      </c>
      <c r="DC99" s="131">
        <f t="shared" si="73"/>
        <v>0</v>
      </c>
      <c r="DD99" s="131">
        <f t="shared" si="73"/>
        <v>0.6105482499999999</v>
      </c>
      <c r="DE99" s="128"/>
      <c r="DF99" s="123">
        <f t="shared" si="59"/>
        <v>0.86911099999999997</v>
      </c>
      <c r="DG99" s="123">
        <f t="shared" si="60"/>
        <v>-0.25856274999999995</v>
      </c>
      <c r="DH99" s="123">
        <f t="shared" si="61"/>
        <v>0</v>
      </c>
      <c r="DI99" s="123">
        <f t="shared" si="62"/>
        <v>0</v>
      </c>
      <c r="DJ99" s="123">
        <f t="shared" si="63"/>
        <v>-0.61054825000000001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44802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308</v>
      </c>
      <c r="K1" s="207"/>
      <c r="L1" s="207"/>
      <c r="M1" s="207"/>
      <c r="N1" s="207"/>
      <c r="O1" s="208"/>
      <c r="P1" s="206" t="s">
        <v>307</v>
      </c>
      <c r="Q1" s="209" t="s">
        <v>142</v>
      </c>
      <c r="S1" s="210" t="s">
        <v>309</v>
      </c>
      <c r="T1" s="210"/>
      <c r="U1" s="210"/>
      <c r="V1" s="210"/>
      <c r="W1" s="210"/>
      <c r="Y1" s="213" t="s">
        <v>396</v>
      </c>
      <c r="Z1" s="213"/>
      <c r="AA1" s="211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44802</v>
      </c>
      <c r="B1" s="212" t="s">
        <v>202</v>
      </c>
      <c r="C1" s="212"/>
      <c r="D1" s="214" t="s">
        <v>314</v>
      </c>
      <c r="E1" s="214"/>
      <c r="F1" s="214"/>
      <c r="G1" s="214"/>
      <c r="H1" s="214"/>
      <c r="I1" s="215"/>
      <c r="J1" s="206" t="s">
        <v>308</v>
      </c>
      <c r="K1" s="207"/>
      <c r="L1" s="207"/>
      <c r="M1" s="207"/>
      <c r="N1" s="207"/>
      <c r="O1" s="208"/>
      <c r="P1" s="206"/>
      <c r="Q1" s="209" t="s">
        <v>142</v>
      </c>
      <c r="S1" s="210" t="s">
        <v>309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343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196.39</v>
      </c>
      <c r="I3" s="95">
        <v>17.71</v>
      </c>
      <c r="J3" s="95">
        <v>21.29</v>
      </c>
      <c r="K3" s="95">
        <v>1.94</v>
      </c>
      <c r="L3" s="95">
        <v>0</v>
      </c>
      <c r="M3" s="114">
        <v>5.22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242.55</v>
      </c>
      <c r="W3">
        <v>196.39</v>
      </c>
      <c r="X3">
        <v>17.71</v>
      </c>
      <c r="Y3">
        <v>1.94</v>
      </c>
      <c r="Z3">
        <v>5.22</v>
      </c>
      <c r="AA3">
        <v>21.29</v>
      </c>
    </row>
    <row r="4" spans="1:27">
      <c r="G4" t="s">
        <v>46</v>
      </c>
      <c r="H4" s="115">
        <v>174.15</v>
      </c>
      <c r="I4" s="88">
        <v>9.77</v>
      </c>
      <c r="J4" s="88">
        <v>1.94</v>
      </c>
      <c r="K4" s="88">
        <v>1.35</v>
      </c>
      <c r="L4" s="88">
        <v>0</v>
      </c>
      <c r="M4" s="116">
        <v>5.61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192.82</v>
      </c>
      <c r="W4">
        <v>174.15</v>
      </c>
      <c r="X4">
        <v>9.77</v>
      </c>
      <c r="Y4">
        <v>1.35</v>
      </c>
      <c r="Z4">
        <v>5.61</v>
      </c>
      <c r="AA4">
        <v>1.94</v>
      </c>
    </row>
    <row r="5" spans="1:27">
      <c r="G5" t="s">
        <v>47</v>
      </c>
      <c r="H5" s="115">
        <v>109.32</v>
      </c>
      <c r="I5" s="88">
        <v>0.28999999999999998</v>
      </c>
      <c r="J5" s="88">
        <v>0</v>
      </c>
      <c r="K5" s="88">
        <v>0.1</v>
      </c>
      <c r="L5" s="88">
        <v>0</v>
      </c>
      <c r="M5" s="116">
        <v>2.81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112.52</v>
      </c>
      <c r="W5">
        <v>109.32</v>
      </c>
      <c r="X5">
        <v>0.28999999999999998</v>
      </c>
      <c r="Y5">
        <v>0.1</v>
      </c>
      <c r="Z5">
        <v>2.81</v>
      </c>
      <c r="AA5">
        <v>0</v>
      </c>
    </row>
    <row r="6" spans="1:27">
      <c r="G6" t="s">
        <v>48</v>
      </c>
      <c r="H6" s="115">
        <v>57.08</v>
      </c>
      <c r="I6" s="88">
        <v>0</v>
      </c>
      <c r="J6" s="88">
        <v>0</v>
      </c>
      <c r="K6" s="88">
        <v>0</v>
      </c>
      <c r="L6" s="88">
        <v>0</v>
      </c>
      <c r="M6" s="116">
        <v>2.71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59.79</v>
      </c>
      <c r="W6">
        <v>57.08</v>
      </c>
      <c r="X6">
        <v>0</v>
      </c>
      <c r="Y6">
        <v>0</v>
      </c>
      <c r="Z6">
        <v>2.71</v>
      </c>
      <c r="AA6">
        <v>0</v>
      </c>
    </row>
    <row r="7" spans="1:27">
      <c r="G7" t="s">
        <v>49</v>
      </c>
      <c r="H7" s="115">
        <v>106.42</v>
      </c>
      <c r="I7" s="88">
        <v>0</v>
      </c>
      <c r="J7" s="88">
        <v>0</v>
      </c>
      <c r="K7" s="88">
        <v>0</v>
      </c>
      <c r="L7" s="88">
        <v>0</v>
      </c>
      <c r="M7" s="116">
        <v>1.94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108.36</v>
      </c>
      <c r="W7">
        <v>106.42</v>
      </c>
      <c r="X7">
        <v>0</v>
      </c>
      <c r="Y7">
        <v>0</v>
      </c>
      <c r="Z7">
        <v>1.94</v>
      </c>
      <c r="AA7">
        <v>0</v>
      </c>
    </row>
    <row r="8" spans="1:27">
      <c r="G8" t="s">
        <v>50</v>
      </c>
      <c r="H8" s="115">
        <v>29.03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29.02</v>
      </c>
      <c r="W8">
        <v>29.03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0.1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0.1</v>
      </c>
      <c r="W9">
        <v>0</v>
      </c>
      <c r="X9">
        <v>0</v>
      </c>
      <c r="Y9">
        <v>0</v>
      </c>
      <c r="Z9">
        <v>0.1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0.77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0.77</v>
      </c>
      <c r="W10">
        <v>0</v>
      </c>
      <c r="X10">
        <v>0</v>
      </c>
      <c r="Y10">
        <v>0</v>
      </c>
      <c r="Z10">
        <v>0.77</v>
      </c>
      <c r="AA10">
        <v>0</v>
      </c>
    </row>
    <row r="11" spans="1:27">
      <c r="G11" t="s">
        <v>53</v>
      </c>
      <c r="H11" s="115">
        <v>100.62</v>
      </c>
      <c r="I11" s="88">
        <v>0</v>
      </c>
      <c r="J11" s="88">
        <v>0</v>
      </c>
      <c r="K11" s="88">
        <v>0</v>
      </c>
      <c r="L11" s="88">
        <v>0</v>
      </c>
      <c r="M11" s="116">
        <v>5.03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105.65</v>
      </c>
      <c r="W11">
        <v>100.62</v>
      </c>
      <c r="X11">
        <v>0</v>
      </c>
      <c r="Y11">
        <v>0</v>
      </c>
      <c r="Z11">
        <v>5.03</v>
      </c>
      <c r="AA11">
        <v>0</v>
      </c>
    </row>
    <row r="12" spans="1:27">
      <c r="G12" t="s">
        <v>54</v>
      </c>
      <c r="H12" s="115">
        <v>55.15</v>
      </c>
      <c r="I12" s="88">
        <v>0</v>
      </c>
      <c r="J12" s="88">
        <v>0</v>
      </c>
      <c r="K12" s="88">
        <v>0</v>
      </c>
      <c r="L12" s="88">
        <v>0</v>
      </c>
      <c r="M12" s="116">
        <v>0.19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55.34</v>
      </c>
      <c r="W12">
        <v>55.15</v>
      </c>
      <c r="X12">
        <v>0</v>
      </c>
      <c r="Y12">
        <v>0</v>
      </c>
      <c r="Z12">
        <v>0.19</v>
      </c>
      <c r="AA12">
        <v>0</v>
      </c>
    </row>
    <row r="13" spans="1:27">
      <c r="G13" t="s">
        <v>55</v>
      </c>
      <c r="H13" s="115">
        <v>57.08</v>
      </c>
      <c r="I13" s="88">
        <v>0</v>
      </c>
      <c r="J13" s="88">
        <v>0</v>
      </c>
      <c r="K13" s="88">
        <v>0</v>
      </c>
      <c r="L13" s="88">
        <v>0</v>
      </c>
      <c r="M13" s="116">
        <v>1.84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58.92</v>
      </c>
      <c r="W13">
        <v>57.08</v>
      </c>
      <c r="X13">
        <v>0</v>
      </c>
      <c r="Y13">
        <v>0</v>
      </c>
      <c r="Z13">
        <v>1.84</v>
      </c>
      <c r="AA13">
        <v>0</v>
      </c>
    </row>
    <row r="14" spans="1:27">
      <c r="G14" t="s">
        <v>56</v>
      </c>
      <c r="H14" s="115">
        <v>14.51</v>
      </c>
      <c r="I14" s="88">
        <v>0</v>
      </c>
      <c r="J14" s="88">
        <v>0</v>
      </c>
      <c r="K14" s="88">
        <v>0</v>
      </c>
      <c r="L14" s="88">
        <v>0</v>
      </c>
      <c r="M14" s="116">
        <v>5.13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19.64</v>
      </c>
      <c r="W14">
        <v>14.51</v>
      </c>
      <c r="X14">
        <v>0</v>
      </c>
      <c r="Y14">
        <v>0</v>
      </c>
      <c r="Z14">
        <v>5.13</v>
      </c>
      <c r="AA14">
        <v>0</v>
      </c>
    </row>
    <row r="15" spans="1:27">
      <c r="G15" t="s">
        <v>57</v>
      </c>
      <c r="H15" s="115">
        <v>105.46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105.46</v>
      </c>
      <c r="W15">
        <v>105.46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99.65</v>
      </c>
      <c r="I16" s="88">
        <v>0</v>
      </c>
      <c r="J16" s="88">
        <v>0</v>
      </c>
      <c r="K16" s="88">
        <v>0</v>
      </c>
      <c r="L16" s="88">
        <v>0</v>
      </c>
      <c r="M16" s="116">
        <v>4.55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104.2</v>
      </c>
      <c r="W16">
        <v>99.65</v>
      </c>
      <c r="X16">
        <v>0</v>
      </c>
      <c r="Y16">
        <v>0</v>
      </c>
      <c r="Z16">
        <v>4.55</v>
      </c>
      <c r="AA16">
        <v>0</v>
      </c>
    </row>
    <row r="17" spans="7:27">
      <c r="G17" t="s">
        <v>59</v>
      </c>
      <c r="H17" s="115">
        <v>68.69</v>
      </c>
      <c r="I17" s="88">
        <v>0</v>
      </c>
      <c r="J17" s="88">
        <v>0</v>
      </c>
      <c r="K17" s="88">
        <v>0</v>
      </c>
      <c r="L17" s="88">
        <v>0</v>
      </c>
      <c r="M17" s="116">
        <v>4.55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73.239999999999995</v>
      </c>
      <c r="W17">
        <v>68.69</v>
      </c>
      <c r="X17">
        <v>0</v>
      </c>
      <c r="Y17">
        <v>0</v>
      </c>
      <c r="Z17">
        <v>4.55</v>
      </c>
      <c r="AA17">
        <v>0</v>
      </c>
    </row>
    <row r="18" spans="7:27">
      <c r="G18" t="s">
        <v>60</v>
      </c>
      <c r="H18" s="115">
        <v>20.309999999999999</v>
      </c>
      <c r="I18" s="88">
        <v>0</v>
      </c>
      <c r="J18" s="88">
        <v>0</v>
      </c>
      <c r="K18" s="88">
        <v>0</v>
      </c>
      <c r="L18" s="88">
        <v>0</v>
      </c>
      <c r="M18" s="116">
        <v>9.9700000000000006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30.28</v>
      </c>
      <c r="W18">
        <v>20.309999999999999</v>
      </c>
      <c r="X18">
        <v>0</v>
      </c>
      <c r="Y18">
        <v>0</v>
      </c>
      <c r="Z18">
        <v>9.9700000000000006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6.77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6.77</v>
      </c>
      <c r="W19">
        <v>0</v>
      </c>
      <c r="X19">
        <v>0</v>
      </c>
      <c r="Y19">
        <v>0</v>
      </c>
      <c r="Z19">
        <v>6.77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9.09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9.09</v>
      </c>
      <c r="W20">
        <v>0</v>
      </c>
      <c r="X20">
        <v>0</v>
      </c>
      <c r="Y20">
        <v>0</v>
      </c>
      <c r="Z20">
        <v>9.09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7.93</v>
      </c>
      <c r="N21" s="115">
        <v>0</v>
      </c>
      <c r="O21" s="88">
        <v>-95</v>
      </c>
      <c r="P21" s="88">
        <v>0</v>
      </c>
      <c r="Q21" s="88">
        <v>0</v>
      </c>
      <c r="R21" s="88">
        <v>0</v>
      </c>
      <c r="S21" s="116">
        <v>0</v>
      </c>
      <c r="U21" s="115">
        <v>-95</v>
      </c>
      <c r="V21" s="116">
        <v>7.93</v>
      </c>
      <c r="W21">
        <v>0</v>
      </c>
      <c r="X21">
        <v>-95</v>
      </c>
      <c r="Y21">
        <v>0</v>
      </c>
      <c r="Z21">
        <v>7.93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3.77</v>
      </c>
      <c r="N22" s="115">
        <v>0</v>
      </c>
      <c r="O22" s="88">
        <v>-175</v>
      </c>
      <c r="P22" s="88">
        <v>-66.3</v>
      </c>
      <c r="Q22" s="88">
        <v>0</v>
      </c>
      <c r="R22" s="88">
        <v>0</v>
      </c>
      <c r="S22" s="116">
        <v>0</v>
      </c>
      <c r="U22" s="115">
        <v>-241.3</v>
      </c>
      <c r="V22" s="116">
        <v>3.77</v>
      </c>
      <c r="W22">
        <v>0</v>
      </c>
      <c r="X22">
        <v>-175</v>
      </c>
      <c r="Y22">
        <v>0</v>
      </c>
      <c r="Z22">
        <v>3.77</v>
      </c>
      <c r="AA22">
        <v>-66.3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13.25</v>
      </c>
      <c r="N23" s="115">
        <v>0</v>
      </c>
      <c r="O23" s="88">
        <v>-190</v>
      </c>
      <c r="P23" s="88">
        <v>-284</v>
      </c>
      <c r="Q23" s="88">
        <v>0</v>
      </c>
      <c r="R23" s="88">
        <v>0</v>
      </c>
      <c r="S23" s="116">
        <v>0</v>
      </c>
      <c r="U23" s="115">
        <v>-474</v>
      </c>
      <c r="V23" s="116">
        <v>13.25</v>
      </c>
      <c r="W23">
        <v>0</v>
      </c>
      <c r="X23">
        <v>-190</v>
      </c>
      <c r="Y23">
        <v>0</v>
      </c>
      <c r="Z23">
        <v>13.25</v>
      </c>
      <c r="AA23">
        <v>-284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13.16</v>
      </c>
      <c r="N24" s="115">
        <v>0</v>
      </c>
      <c r="O24" s="88">
        <v>-195</v>
      </c>
      <c r="P24" s="88">
        <v>-302</v>
      </c>
      <c r="Q24" s="88">
        <v>0</v>
      </c>
      <c r="R24" s="88">
        <v>0</v>
      </c>
      <c r="S24" s="116">
        <v>0</v>
      </c>
      <c r="U24" s="115">
        <v>-497</v>
      </c>
      <c r="V24" s="116">
        <v>13.16</v>
      </c>
      <c r="W24">
        <v>0</v>
      </c>
      <c r="X24">
        <v>-195</v>
      </c>
      <c r="Y24">
        <v>0</v>
      </c>
      <c r="Z24">
        <v>13.16</v>
      </c>
      <c r="AA24">
        <v>-302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13.25</v>
      </c>
      <c r="N25" s="115">
        <v>0</v>
      </c>
      <c r="O25" s="88">
        <v>-205</v>
      </c>
      <c r="P25" s="88">
        <v>-321</v>
      </c>
      <c r="Q25" s="88">
        <v>0</v>
      </c>
      <c r="R25" s="88">
        <v>0</v>
      </c>
      <c r="S25" s="116">
        <v>0</v>
      </c>
      <c r="U25" s="115">
        <v>-526</v>
      </c>
      <c r="V25" s="116">
        <v>13.25</v>
      </c>
      <c r="W25">
        <v>0</v>
      </c>
      <c r="X25">
        <v>-205</v>
      </c>
      <c r="Y25">
        <v>0</v>
      </c>
      <c r="Z25">
        <v>13.25</v>
      </c>
      <c r="AA25">
        <v>-321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9.57</v>
      </c>
      <c r="N26" s="115">
        <v>0</v>
      </c>
      <c r="O26" s="88">
        <v>-210</v>
      </c>
      <c r="P26" s="88">
        <v>-345</v>
      </c>
      <c r="Q26" s="88">
        <v>0</v>
      </c>
      <c r="R26" s="88">
        <v>0</v>
      </c>
      <c r="S26" s="116">
        <v>0</v>
      </c>
      <c r="U26" s="115">
        <v>-555</v>
      </c>
      <c r="V26" s="116">
        <v>9.57</v>
      </c>
      <c r="W26">
        <v>0</v>
      </c>
      <c r="X26">
        <v>-210</v>
      </c>
      <c r="Y26">
        <v>0</v>
      </c>
      <c r="Z26">
        <v>9.57</v>
      </c>
      <c r="AA26">
        <v>-345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9.9700000000000006</v>
      </c>
      <c r="N27" s="115">
        <v>0</v>
      </c>
      <c r="O27" s="88">
        <v>-80</v>
      </c>
      <c r="P27" s="88">
        <v>-282</v>
      </c>
      <c r="Q27" s="88">
        <v>0</v>
      </c>
      <c r="R27" s="88">
        <v>0</v>
      </c>
      <c r="S27" s="116">
        <v>0</v>
      </c>
      <c r="U27" s="115">
        <v>-362</v>
      </c>
      <c r="V27" s="116">
        <v>9.9700000000000006</v>
      </c>
      <c r="W27">
        <v>0</v>
      </c>
      <c r="X27">
        <v>-80</v>
      </c>
      <c r="Y27">
        <v>0</v>
      </c>
      <c r="Z27">
        <v>9.9700000000000006</v>
      </c>
      <c r="AA27">
        <v>-282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12.77</v>
      </c>
      <c r="N28" s="115">
        <v>0</v>
      </c>
      <c r="O28" s="88">
        <v>-95</v>
      </c>
      <c r="P28" s="88">
        <v>-318</v>
      </c>
      <c r="Q28" s="88">
        <v>0</v>
      </c>
      <c r="R28" s="88">
        <v>0</v>
      </c>
      <c r="S28" s="116">
        <v>0</v>
      </c>
      <c r="U28" s="115">
        <v>-413</v>
      </c>
      <c r="V28" s="116">
        <v>12.77</v>
      </c>
      <c r="W28">
        <v>0</v>
      </c>
      <c r="X28">
        <v>-95</v>
      </c>
      <c r="Y28">
        <v>0</v>
      </c>
      <c r="Z28">
        <v>12.77</v>
      </c>
      <c r="AA28">
        <v>-318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6.58</v>
      </c>
      <c r="N29" s="115">
        <v>0</v>
      </c>
      <c r="O29" s="88">
        <v>-95</v>
      </c>
      <c r="P29" s="88">
        <v>-332</v>
      </c>
      <c r="Q29" s="88">
        <v>0</v>
      </c>
      <c r="R29" s="88">
        <v>0</v>
      </c>
      <c r="S29" s="116">
        <v>0</v>
      </c>
      <c r="U29" s="115">
        <v>-427</v>
      </c>
      <c r="V29" s="116">
        <v>6.58</v>
      </c>
      <c r="W29">
        <v>0</v>
      </c>
      <c r="X29">
        <v>-95</v>
      </c>
      <c r="Y29">
        <v>0</v>
      </c>
      <c r="Z29">
        <v>6.58</v>
      </c>
      <c r="AA29">
        <v>-332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13.25</v>
      </c>
      <c r="N30" s="115">
        <v>0</v>
      </c>
      <c r="O30" s="88">
        <v>-85</v>
      </c>
      <c r="P30" s="88">
        <v>-361</v>
      </c>
      <c r="Q30" s="88">
        <v>0</v>
      </c>
      <c r="R30" s="88">
        <v>0</v>
      </c>
      <c r="S30" s="116">
        <v>0</v>
      </c>
      <c r="U30" s="115">
        <v>-446</v>
      </c>
      <c r="V30" s="116">
        <v>13.25</v>
      </c>
      <c r="W30">
        <v>0</v>
      </c>
      <c r="X30">
        <v>-85</v>
      </c>
      <c r="Y30">
        <v>0</v>
      </c>
      <c r="Z30">
        <v>13.25</v>
      </c>
      <c r="AA30">
        <v>-361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13.25</v>
      </c>
      <c r="N31" s="115">
        <v>0</v>
      </c>
      <c r="O31" s="88">
        <v>-105</v>
      </c>
      <c r="P31" s="88">
        <v>-391</v>
      </c>
      <c r="Q31" s="88">
        <v>0</v>
      </c>
      <c r="R31" s="88">
        <v>0</v>
      </c>
      <c r="S31" s="116">
        <v>0</v>
      </c>
      <c r="U31" s="115">
        <v>-496</v>
      </c>
      <c r="V31" s="116">
        <v>13.25</v>
      </c>
      <c r="W31">
        <v>0</v>
      </c>
      <c r="X31">
        <v>-105</v>
      </c>
      <c r="Y31">
        <v>0</v>
      </c>
      <c r="Z31">
        <v>13.25</v>
      </c>
      <c r="AA31">
        <v>-391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13.25</v>
      </c>
      <c r="N32" s="115">
        <v>0</v>
      </c>
      <c r="O32" s="88">
        <v>-130</v>
      </c>
      <c r="P32" s="88">
        <v>-426</v>
      </c>
      <c r="Q32" s="88">
        <v>0</v>
      </c>
      <c r="R32" s="88">
        <v>0</v>
      </c>
      <c r="S32" s="116">
        <v>0</v>
      </c>
      <c r="U32" s="115">
        <v>-556</v>
      </c>
      <c r="V32" s="116">
        <v>13.25</v>
      </c>
      <c r="W32">
        <v>0</v>
      </c>
      <c r="X32">
        <v>-130</v>
      </c>
      <c r="Y32">
        <v>0</v>
      </c>
      <c r="Z32">
        <v>13.25</v>
      </c>
      <c r="AA32">
        <v>-426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11.13</v>
      </c>
      <c r="N33" s="115">
        <v>0</v>
      </c>
      <c r="O33" s="88">
        <v>-155</v>
      </c>
      <c r="P33" s="88">
        <v>-472</v>
      </c>
      <c r="Q33" s="88">
        <v>0</v>
      </c>
      <c r="R33" s="88">
        <v>0</v>
      </c>
      <c r="S33" s="116">
        <v>0</v>
      </c>
      <c r="U33" s="115">
        <v>-627</v>
      </c>
      <c r="V33" s="116">
        <v>11.13</v>
      </c>
      <c r="W33">
        <v>0</v>
      </c>
      <c r="X33">
        <v>-155</v>
      </c>
      <c r="Y33">
        <v>0</v>
      </c>
      <c r="Z33">
        <v>11.13</v>
      </c>
      <c r="AA33">
        <v>-472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10.93</v>
      </c>
      <c r="N34" s="115">
        <v>0</v>
      </c>
      <c r="O34" s="88">
        <v>-160</v>
      </c>
      <c r="P34" s="88">
        <v>-477</v>
      </c>
      <c r="Q34" s="88">
        <v>0</v>
      </c>
      <c r="R34" s="88">
        <v>0</v>
      </c>
      <c r="S34" s="116">
        <v>0</v>
      </c>
      <c r="U34" s="115">
        <v>-637</v>
      </c>
      <c r="V34" s="116">
        <v>10.93</v>
      </c>
      <c r="W34">
        <v>0</v>
      </c>
      <c r="X34">
        <v>-160</v>
      </c>
      <c r="Y34">
        <v>0</v>
      </c>
      <c r="Z34">
        <v>10.93</v>
      </c>
      <c r="AA34">
        <v>-477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11.22</v>
      </c>
      <c r="N35" s="115">
        <v>0</v>
      </c>
      <c r="O35" s="88">
        <v>-200</v>
      </c>
      <c r="P35" s="88">
        <v>-492</v>
      </c>
      <c r="Q35" s="88">
        <v>0</v>
      </c>
      <c r="R35" s="88">
        <v>0</v>
      </c>
      <c r="S35" s="116">
        <v>0</v>
      </c>
      <c r="U35" s="115">
        <v>-692</v>
      </c>
      <c r="V35" s="116">
        <v>11.22</v>
      </c>
      <c r="W35">
        <v>0</v>
      </c>
      <c r="X35">
        <v>-200</v>
      </c>
      <c r="Y35">
        <v>0</v>
      </c>
      <c r="Z35">
        <v>11.22</v>
      </c>
      <c r="AA35">
        <v>-492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5.42</v>
      </c>
      <c r="N36" s="115">
        <v>0</v>
      </c>
      <c r="O36" s="88">
        <v>-205</v>
      </c>
      <c r="P36" s="88">
        <v>-490</v>
      </c>
      <c r="Q36" s="88">
        <v>0</v>
      </c>
      <c r="R36" s="88">
        <v>0</v>
      </c>
      <c r="S36" s="116">
        <v>0</v>
      </c>
      <c r="U36" s="115">
        <v>-695</v>
      </c>
      <c r="V36" s="116">
        <v>5.42</v>
      </c>
      <c r="W36">
        <v>0</v>
      </c>
      <c r="X36">
        <v>-205</v>
      </c>
      <c r="Y36">
        <v>0</v>
      </c>
      <c r="Z36">
        <v>5.42</v>
      </c>
      <c r="AA36">
        <v>-490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13.25</v>
      </c>
      <c r="N37" s="115">
        <v>0</v>
      </c>
      <c r="O37" s="88">
        <v>-210</v>
      </c>
      <c r="P37" s="88">
        <v>-411.7</v>
      </c>
      <c r="Q37" s="88">
        <v>0</v>
      </c>
      <c r="R37" s="88">
        <v>0</v>
      </c>
      <c r="S37" s="116">
        <v>0</v>
      </c>
      <c r="U37" s="115">
        <v>-621.70000000000005</v>
      </c>
      <c r="V37" s="116">
        <v>13.25</v>
      </c>
      <c r="W37">
        <v>0</v>
      </c>
      <c r="X37">
        <v>-210</v>
      </c>
      <c r="Y37">
        <v>0</v>
      </c>
      <c r="Z37">
        <v>13.25</v>
      </c>
      <c r="AA37">
        <v>-411.7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13.25</v>
      </c>
      <c r="N38" s="115">
        <v>0</v>
      </c>
      <c r="O38" s="88">
        <v>-210</v>
      </c>
      <c r="P38" s="88">
        <v>-280</v>
      </c>
      <c r="Q38" s="88">
        <v>0</v>
      </c>
      <c r="R38" s="88">
        <v>0</v>
      </c>
      <c r="S38" s="116">
        <v>0</v>
      </c>
      <c r="U38" s="115">
        <v>-490</v>
      </c>
      <c r="V38" s="116">
        <v>13.25</v>
      </c>
      <c r="W38">
        <v>0</v>
      </c>
      <c r="X38">
        <v>-210</v>
      </c>
      <c r="Y38">
        <v>0</v>
      </c>
      <c r="Z38">
        <v>13.25</v>
      </c>
      <c r="AA38">
        <v>-280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13.25</v>
      </c>
      <c r="N39" s="115">
        <v>0</v>
      </c>
      <c r="O39" s="88">
        <v>-183.8</v>
      </c>
      <c r="P39" s="88">
        <v>-257</v>
      </c>
      <c r="Q39" s="88">
        <v>0</v>
      </c>
      <c r="R39" s="88">
        <v>0</v>
      </c>
      <c r="S39" s="116">
        <v>0</v>
      </c>
      <c r="U39" s="115">
        <v>-440.8</v>
      </c>
      <c r="V39" s="116">
        <v>13.25</v>
      </c>
      <c r="W39">
        <v>0</v>
      </c>
      <c r="X39">
        <v>-183.8</v>
      </c>
      <c r="Y39">
        <v>0</v>
      </c>
      <c r="Z39">
        <v>13.25</v>
      </c>
      <c r="AA39">
        <v>-257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11.61</v>
      </c>
      <c r="N40" s="115">
        <v>0</v>
      </c>
      <c r="O40" s="88">
        <v>-180</v>
      </c>
      <c r="P40" s="88">
        <v>-162</v>
      </c>
      <c r="Q40" s="88">
        <v>0</v>
      </c>
      <c r="R40" s="88">
        <v>0</v>
      </c>
      <c r="S40" s="116">
        <v>0</v>
      </c>
      <c r="U40" s="115">
        <v>-342</v>
      </c>
      <c r="V40" s="116">
        <v>11.61</v>
      </c>
      <c r="W40">
        <v>0</v>
      </c>
      <c r="X40">
        <v>-180</v>
      </c>
      <c r="Y40">
        <v>0</v>
      </c>
      <c r="Z40">
        <v>11.61</v>
      </c>
      <c r="AA40">
        <v>-162</v>
      </c>
    </row>
    <row r="41" spans="7:27">
      <c r="G41" t="s">
        <v>83</v>
      </c>
      <c r="H41" s="115">
        <v>30</v>
      </c>
      <c r="I41" s="88">
        <v>0</v>
      </c>
      <c r="J41" s="88">
        <v>0</v>
      </c>
      <c r="K41" s="88">
        <v>0</v>
      </c>
      <c r="L41" s="88">
        <v>0</v>
      </c>
      <c r="M41" s="116">
        <v>12.96</v>
      </c>
      <c r="N41" s="115">
        <v>0</v>
      </c>
      <c r="O41" s="88">
        <v>-90</v>
      </c>
      <c r="P41" s="88">
        <v>-152</v>
      </c>
      <c r="Q41" s="88">
        <v>0</v>
      </c>
      <c r="R41" s="88">
        <v>0</v>
      </c>
      <c r="S41" s="116">
        <v>0</v>
      </c>
      <c r="U41" s="115">
        <v>-242</v>
      </c>
      <c r="V41" s="116">
        <v>42.96</v>
      </c>
      <c r="W41">
        <v>30</v>
      </c>
      <c r="X41">
        <v>-90</v>
      </c>
      <c r="Y41">
        <v>0</v>
      </c>
      <c r="Z41">
        <v>12.96</v>
      </c>
      <c r="AA41">
        <v>-152</v>
      </c>
    </row>
    <row r="42" spans="7:27">
      <c r="G42" t="s">
        <v>84</v>
      </c>
      <c r="H42" s="115">
        <v>77.400000000000006</v>
      </c>
      <c r="I42" s="88">
        <v>0</v>
      </c>
      <c r="J42" s="88">
        <v>0</v>
      </c>
      <c r="K42" s="88">
        <v>0</v>
      </c>
      <c r="L42" s="88">
        <v>0</v>
      </c>
      <c r="M42" s="116">
        <v>10.74</v>
      </c>
      <c r="N42" s="115">
        <v>0</v>
      </c>
      <c r="O42" s="88">
        <v>-105</v>
      </c>
      <c r="P42" s="88">
        <v>-109</v>
      </c>
      <c r="Q42" s="88">
        <v>0</v>
      </c>
      <c r="R42" s="88">
        <v>0</v>
      </c>
      <c r="S42" s="116">
        <v>0</v>
      </c>
      <c r="U42" s="115">
        <v>-214</v>
      </c>
      <c r="V42" s="116">
        <v>88.14</v>
      </c>
      <c r="W42">
        <v>77.400000000000006</v>
      </c>
      <c r="X42">
        <v>-105</v>
      </c>
      <c r="Y42">
        <v>0</v>
      </c>
      <c r="Z42">
        <v>10.74</v>
      </c>
      <c r="AA42">
        <v>-109</v>
      </c>
    </row>
    <row r="43" spans="7:27">
      <c r="G43" t="s">
        <v>85</v>
      </c>
      <c r="H43" s="115">
        <v>99.66</v>
      </c>
      <c r="I43" s="88">
        <v>0</v>
      </c>
      <c r="J43" s="88">
        <v>0</v>
      </c>
      <c r="K43" s="88">
        <v>0</v>
      </c>
      <c r="L43" s="88">
        <v>0</v>
      </c>
      <c r="M43" s="116">
        <v>3.77</v>
      </c>
      <c r="N43" s="115">
        <v>0</v>
      </c>
      <c r="O43" s="88">
        <v>-105</v>
      </c>
      <c r="P43" s="88">
        <v>-77</v>
      </c>
      <c r="Q43" s="88">
        <v>0</v>
      </c>
      <c r="R43" s="88">
        <v>0</v>
      </c>
      <c r="S43" s="116">
        <v>0</v>
      </c>
      <c r="U43" s="115">
        <v>-182</v>
      </c>
      <c r="V43" s="116">
        <v>103.43</v>
      </c>
      <c r="W43">
        <v>99.66</v>
      </c>
      <c r="X43">
        <v>-105</v>
      </c>
      <c r="Y43">
        <v>0</v>
      </c>
      <c r="Z43">
        <v>3.77</v>
      </c>
      <c r="AA43">
        <v>-77</v>
      </c>
    </row>
    <row r="44" spans="7:27">
      <c r="G44" t="s">
        <v>86</v>
      </c>
      <c r="H44" s="115">
        <v>134.47999999999999</v>
      </c>
      <c r="I44" s="88">
        <v>0</v>
      </c>
      <c r="J44" s="88">
        <v>0</v>
      </c>
      <c r="K44" s="88">
        <v>0</v>
      </c>
      <c r="L44" s="88">
        <v>0</v>
      </c>
      <c r="M44" s="116">
        <v>11.03</v>
      </c>
      <c r="N44" s="115">
        <v>0</v>
      </c>
      <c r="O44" s="88">
        <v>-95</v>
      </c>
      <c r="P44" s="88">
        <v>0</v>
      </c>
      <c r="Q44" s="88">
        <v>0</v>
      </c>
      <c r="R44" s="88">
        <v>0</v>
      </c>
      <c r="S44" s="116">
        <v>0</v>
      </c>
      <c r="U44" s="115">
        <v>-95</v>
      </c>
      <c r="V44" s="116">
        <v>145.51</v>
      </c>
      <c r="W44">
        <v>134.47999999999999</v>
      </c>
      <c r="X44">
        <v>-95</v>
      </c>
      <c r="Y44">
        <v>0</v>
      </c>
      <c r="Z44">
        <v>11.03</v>
      </c>
      <c r="AA44">
        <v>0</v>
      </c>
    </row>
    <row r="45" spans="7:27">
      <c r="G45" t="s">
        <v>87</v>
      </c>
      <c r="H45" s="115">
        <v>151.9</v>
      </c>
      <c r="I45" s="88">
        <v>0</v>
      </c>
      <c r="J45" s="88">
        <v>0</v>
      </c>
      <c r="K45" s="88">
        <v>0</v>
      </c>
      <c r="L45" s="88">
        <v>0</v>
      </c>
      <c r="M45" s="116">
        <v>10.35</v>
      </c>
      <c r="N45" s="115">
        <v>0</v>
      </c>
      <c r="O45" s="88">
        <v>-95</v>
      </c>
      <c r="P45" s="88">
        <v>0</v>
      </c>
      <c r="Q45" s="88">
        <v>0</v>
      </c>
      <c r="R45" s="88">
        <v>0</v>
      </c>
      <c r="S45" s="116">
        <v>0</v>
      </c>
      <c r="U45" s="115">
        <v>-95</v>
      </c>
      <c r="V45" s="116">
        <v>162.25</v>
      </c>
      <c r="W45">
        <v>151.9</v>
      </c>
      <c r="X45">
        <v>-95</v>
      </c>
      <c r="Y45">
        <v>0</v>
      </c>
      <c r="Z45">
        <v>10.35</v>
      </c>
      <c r="AA45">
        <v>0</v>
      </c>
    </row>
    <row r="46" spans="7:27">
      <c r="G46" t="s">
        <v>88</v>
      </c>
      <c r="H46" s="115">
        <v>167.38</v>
      </c>
      <c r="I46" s="88">
        <v>0</v>
      </c>
      <c r="J46" s="88">
        <v>0</v>
      </c>
      <c r="K46" s="88">
        <v>0</v>
      </c>
      <c r="L46" s="88">
        <v>0</v>
      </c>
      <c r="M46" s="116">
        <v>13.25</v>
      </c>
      <c r="N46" s="115">
        <v>0</v>
      </c>
      <c r="O46" s="88">
        <v>-80</v>
      </c>
      <c r="P46" s="88">
        <v>0</v>
      </c>
      <c r="Q46" s="88">
        <v>0</v>
      </c>
      <c r="R46" s="88">
        <v>0</v>
      </c>
      <c r="S46" s="116">
        <v>0</v>
      </c>
      <c r="U46" s="115">
        <v>-80</v>
      </c>
      <c r="V46" s="116">
        <v>180.63</v>
      </c>
      <c r="W46">
        <v>167.38</v>
      </c>
      <c r="X46">
        <v>-80</v>
      </c>
      <c r="Y46">
        <v>0</v>
      </c>
      <c r="Z46">
        <v>13.25</v>
      </c>
      <c r="AA46">
        <v>0</v>
      </c>
    </row>
    <row r="47" spans="7:27">
      <c r="G47" t="s">
        <v>89</v>
      </c>
      <c r="H47" s="115">
        <v>175.11</v>
      </c>
      <c r="I47" s="88">
        <v>0</v>
      </c>
      <c r="J47" s="88">
        <v>0</v>
      </c>
      <c r="K47" s="88">
        <v>0</v>
      </c>
      <c r="L47" s="88">
        <v>0</v>
      </c>
      <c r="M47" s="116">
        <v>9.9700000000000006</v>
      </c>
      <c r="N47" s="115">
        <v>0</v>
      </c>
      <c r="O47" s="88">
        <v>-75</v>
      </c>
      <c r="P47" s="88">
        <v>0</v>
      </c>
      <c r="Q47" s="88">
        <v>0</v>
      </c>
      <c r="R47" s="88">
        <v>0</v>
      </c>
      <c r="S47" s="116">
        <v>0</v>
      </c>
      <c r="U47" s="115">
        <v>-75</v>
      </c>
      <c r="V47" s="116">
        <v>185.08</v>
      </c>
      <c r="W47">
        <v>175.11</v>
      </c>
      <c r="X47">
        <v>-75</v>
      </c>
      <c r="Y47">
        <v>0</v>
      </c>
      <c r="Z47">
        <v>9.9700000000000006</v>
      </c>
      <c r="AA47">
        <v>0</v>
      </c>
    </row>
    <row r="48" spans="7:27">
      <c r="G48" t="s">
        <v>90</v>
      </c>
      <c r="H48" s="115">
        <v>191.57</v>
      </c>
      <c r="I48" s="88">
        <v>0</v>
      </c>
      <c r="J48" s="88">
        <v>0</v>
      </c>
      <c r="K48" s="88">
        <v>0</v>
      </c>
      <c r="L48" s="88">
        <v>0</v>
      </c>
      <c r="M48" s="116">
        <v>5.9</v>
      </c>
      <c r="N48" s="115">
        <v>0</v>
      </c>
      <c r="O48" s="88">
        <v>-70</v>
      </c>
      <c r="P48" s="88">
        <v>0</v>
      </c>
      <c r="Q48" s="88">
        <v>0</v>
      </c>
      <c r="R48" s="88">
        <v>0</v>
      </c>
      <c r="S48" s="116">
        <v>0</v>
      </c>
      <c r="U48" s="115">
        <v>-70</v>
      </c>
      <c r="V48" s="116">
        <v>197.47</v>
      </c>
      <c r="W48">
        <v>191.57</v>
      </c>
      <c r="X48">
        <v>-70</v>
      </c>
      <c r="Y48">
        <v>0</v>
      </c>
      <c r="Z48">
        <v>5.9</v>
      </c>
      <c r="AA48">
        <v>0</v>
      </c>
    </row>
    <row r="49" spans="7:27">
      <c r="G49" t="s">
        <v>91</v>
      </c>
      <c r="H49" s="115">
        <v>197.37</v>
      </c>
      <c r="I49" s="88">
        <v>0</v>
      </c>
      <c r="J49" s="88">
        <v>0</v>
      </c>
      <c r="K49" s="88">
        <v>0</v>
      </c>
      <c r="L49" s="88">
        <v>0</v>
      </c>
      <c r="M49" s="116">
        <v>7.55</v>
      </c>
      <c r="N49" s="115">
        <v>0</v>
      </c>
      <c r="O49" s="88">
        <v>-93</v>
      </c>
      <c r="P49" s="88">
        <v>0</v>
      </c>
      <c r="Q49" s="88">
        <v>0</v>
      </c>
      <c r="R49" s="88">
        <v>0</v>
      </c>
      <c r="S49" s="116">
        <v>0</v>
      </c>
      <c r="U49" s="115">
        <v>-93</v>
      </c>
      <c r="V49" s="116">
        <v>204.92</v>
      </c>
      <c r="W49">
        <v>197.37</v>
      </c>
      <c r="X49">
        <v>-93</v>
      </c>
      <c r="Y49">
        <v>0</v>
      </c>
      <c r="Z49">
        <v>7.55</v>
      </c>
      <c r="AA49">
        <v>0</v>
      </c>
    </row>
    <row r="50" spans="7:27">
      <c r="G50" t="s">
        <v>92</v>
      </c>
      <c r="H50" s="115">
        <v>190.6</v>
      </c>
      <c r="I50" s="88">
        <v>0</v>
      </c>
      <c r="J50" s="88">
        <v>0</v>
      </c>
      <c r="K50" s="88">
        <v>0</v>
      </c>
      <c r="L50" s="88">
        <v>0</v>
      </c>
      <c r="M50" s="116">
        <v>4.16</v>
      </c>
      <c r="N50" s="115">
        <v>0</v>
      </c>
      <c r="O50" s="88">
        <v>-83</v>
      </c>
      <c r="P50" s="88">
        <v>0</v>
      </c>
      <c r="Q50" s="88">
        <v>0</v>
      </c>
      <c r="R50" s="88">
        <v>0</v>
      </c>
      <c r="S50" s="116">
        <v>0</v>
      </c>
      <c r="U50" s="115">
        <v>-83</v>
      </c>
      <c r="V50" s="116">
        <v>194.76</v>
      </c>
      <c r="W50">
        <v>190.6</v>
      </c>
      <c r="X50">
        <v>-83</v>
      </c>
      <c r="Y50">
        <v>0</v>
      </c>
      <c r="Z50">
        <v>4.16</v>
      </c>
      <c r="AA50">
        <v>0</v>
      </c>
    </row>
    <row r="51" spans="7:27">
      <c r="G51" t="s">
        <v>93</v>
      </c>
      <c r="H51" s="115">
        <v>202.21</v>
      </c>
      <c r="I51" s="88">
        <v>0</v>
      </c>
      <c r="J51" s="88">
        <v>0</v>
      </c>
      <c r="K51" s="88">
        <v>0</v>
      </c>
      <c r="L51" s="88">
        <v>0</v>
      </c>
      <c r="M51" s="116">
        <v>12.48</v>
      </c>
      <c r="N51" s="115">
        <v>0</v>
      </c>
      <c r="O51" s="88">
        <v>-55</v>
      </c>
      <c r="P51" s="88">
        <v>0</v>
      </c>
      <c r="Q51" s="88">
        <v>0</v>
      </c>
      <c r="R51" s="88">
        <v>0</v>
      </c>
      <c r="S51" s="116">
        <v>0</v>
      </c>
      <c r="U51" s="115">
        <v>-55</v>
      </c>
      <c r="V51" s="116">
        <v>214.69</v>
      </c>
      <c r="W51">
        <v>202.21</v>
      </c>
      <c r="X51">
        <v>-55</v>
      </c>
      <c r="Y51">
        <v>0</v>
      </c>
      <c r="Z51">
        <v>12.48</v>
      </c>
      <c r="AA51">
        <v>0</v>
      </c>
    </row>
    <row r="52" spans="7:27">
      <c r="G52" t="s">
        <v>94</v>
      </c>
      <c r="H52" s="115">
        <v>203.18</v>
      </c>
      <c r="I52" s="88">
        <v>0</v>
      </c>
      <c r="J52" s="88">
        <v>0</v>
      </c>
      <c r="K52" s="88">
        <v>0</v>
      </c>
      <c r="L52" s="88">
        <v>0</v>
      </c>
      <c r="M52" s="116">
        <v>9.19</v>
      </c>
      <c r="N52" s="115">
        <v>0</v>
      </c>
      <c r="O52" s="88">
        <v>-68</v>
      </c>
      <c r="P52" s="88">
        <v>0</v>
      </c>
      <c r="Q52" s="88">
        <v>0</v>
      </c>
      <c r="R52" s="88">
        <v>0</v>
      </c>
      <c r="S52" s="116">
        <v>0</v>
      </c>
      <c r="U52" s="115">
        <v>-68</v>
      </c>
      <c r="V52" s="116">
        <v>212.37</v>
      </c>
      <c r="W52">
        <v>203.18</v>
      </c>
      <c r="X52">
        <v>-68</v>
      </c>
      <c r="Y52">
        <v>0</v>
      </c>
      <c r="Z52">
        <v>9.19</v>
      </c>
      <c r="AA52">
        <v>0</v>
      </c>
    </row>
    <row r="53" spans="7:27">
      <c r="G53" t="s">
        <v>95</v>
      </c>
      <c r="H53" s="115">
        <v>210.92</v>
      </c>
      <c r="I53" s="88">
        <v>0</v>
      </c>
      <c r="J53" s="88">
        <v>0</v>
      </c>
      <c r="K53" s="88">
        <v>0</v>
      </c>
      <c r="L53" s="88">
        <v>0</v>
      </c>
      <c r="M53" s="116">
        <v>13.25</v>
      </c>
      <c r="N53" s="115">
        <v>0</v>
      </c>
      <c r="O53" s="88">
        <v>-40</v>
      </c>
      <c r="P53" s="88">
        <v>0</v>
      </c>
      <c r="Q53" s="88">
        <v>0</v>
      </c>
      <c r="R53" s="88">
        <v>0</v>
      </c>
      <c r="S53" s="116">
        <v>0</v>
      </c>
      <c r="U53" s="115">
        <v>-40</v>
      </c>
      <c r="V53" s="116">
        <v>224.17</v>
      </c>
      <c r="W53">
        <v>210.92</v>
      </c>
      <c r="X53">
        <v>-40</v>
      </c>
      <c r="Y53">
        <v>0</v>
      </c>
      <c r="Z53">
        <v>13.25</v>
      </c>
      <c r="AA53">
        <v>0</v>
      </c>
    </row>
    <row r="54" spans="7:27">
      <c r="G54" t="s">
        <v>96</v>
      </c>
      <c r="H54" s="115">
        <v>211.88</v>
      </c>
      <c r="I54" s="88">
        <v>0</v>
      </c>
      <c r="J54" s="88">
        <v>0</v>
      </c>
      <c r="K54" s="88">
        <v>0</v>
      </c>
      <c r="L54" s="88">
        <v>0</v>
      </c>
      <c r="M54" s="116">
        <v>12.29</v>
      </c>
      <c r="N54" s="115">
        <v>0</v>
      </c>
      <c r="O54" s="88">
        <v>-40</v>
      </c>
      <c r="P54" s="88">
        <v>0</v>
      </c>
      <c r="Q54" s="88">
        <v>0</v>
      </c>
      <c r="R54" s="88">
        <v>0</v>
      </c>
      <c r="S54" s="116">
        <v>0</v>
      </c>
      <c r="U54" s="115">
        <v>-40</v>
      </c>
      <c r="V54" s="116">
        <v>224.17</v>
      </c>
      <c r="W54">
        <v>211.88</v>
      </c>
      <c r="X54">
        <v>-40</v>
      </c>
      <c r="Y54">
        <v>0</v>
      </c>
      <c r="Z54">
        <v>12.29</v>
      </c>
      <c r="AA54">
        <v>0</v>
      </c>
    </row>
    <row r="55" spans="7:27">
      <c r="G55" t="s">
        <v>97</v>
      </c>
      <c r="H55" s="115">
        <v>216.72</v>
      </c>
      <c r="I55" s="88">
        <v>0</v>
      </c>
      <c r="J55" s="88">
        <v>0</v>
      </c>
      <c r="K55" s="88">
        <v>0</v>
      </c>
      <c r="L55" s="88">
        <v>0</v>
      </c>
      <c r="M55" s="116">
        <v>11.03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227.75</v>
      </c>
      <c r="W55">
        <v>216.72</v>
      </c>
      <c r="X55">
        <v>0</v>
      </c>
      <c r="Y55">
        <v>0</v>
      </c>
      <c r="Z55">
        <v>11.03</v>
      </c>
      <c r="AA55">
        <v>0</v>
      </c>
    </row>
    <row r="56" spans="7:27">
      <c r="G56" t="s">
        <v>98</v>
      </c>
      <c r="H56" s="115">
        <v>218.65</v>
      </c>
      <c r="I56" s="88">
        <v>0</v>
      </c>
      <c r="J56" s="88">
        <v>0</v>
      </c>
      <c r="K56" s="88">
        <v>0</v>
      </c>
      <c r="L56" s="88">
        <v>0</v>
      </c>
      <c r="M56" s="116">
        <v>10.55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229.2</v>
      </c>
      <c r="W56">
        <v>218.65</v>
      </c>
      <c r="X56">
        <v>0</v>
      </c>
      <c r="Y56">
        <v>0</v>
      </c>
      <c r="Z56">
        <v>10.55</v>
      </c>
      <c r="AA56">
        <v>0</v>
      </c>
    </row>
    <row r="57" spans="7:27">
      <c r="G57" t="s">
        <v>99</v>
      </c>
      <c r="H57" s="115">
        <v>250.58</v>
      </c>
      <c r="I57" s="88">
        <v>0</v>
      </c>
      <c r="J57" s="88">
        <v>0</v>
      </c>
      <c r="K57" s="88">
        <v>0</v>
      </c>
      <c r="L57" s="88">
        <v>0</v>
      </c>
      <c r="M57" s="116">
        <v>1.84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252.42</v>
      </c>
      <c r="W57">
        <v>250.58</v>
      </c>
      <c r="X57">
        <v>0</v>
      </c>
      <c r="Y57">
        <v>0</v>
      </c>
      <c r="Z57">
        <v>1.84</v>
      </c>
      <c r="AA57">
        <v>0</v>
      </c>
    </row>
    <row r="58" spans="7:27">
      <c r="G58" t="s">
        <v>100</v>
      </c>
      <c r="H58" s="115">
        <v>287.33999999999997</v>
      </c>
      <c r="I58" s="88">
        <v>0</v>
      </c>
      <c r="J58" s="88">
        <v>0</v>
      </c>
      <c r="K58" s="88">
        <v>0</v>
      </c>
      <c r="L58" s="88">
        <v>0</v>
      </c>
      <c r="M58" s="116">
        <v>8.42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295.76</v>
      </c>
      <c r="W58">
        <v>287.33999999999997</v>
      </c>
      <c r="X58">
        <v>0</v>
      </c>
      <c r="Y58">
        <v>0</v>
      </c>
      <c r="Z58">
        <v>8.42</v>
      </c>
      <c r="AA58">
        <v>0</v>
      </c>
    </row>
    <row r="59" spans="7:27">
      <c r="G59" t="s">
        <v>101</v>
      </c>
      <c r="H59" s="115">
        <v>310.57</v>
      </c>
      <c r="I59" s="88">
        <v>0</v>
      </c>
      <c r="J59" s="88">
        <v>0</v>
      </c>
      <c r="K59" s="88">
        <v>0</v>
      </c>
      <c r="L59" s="88">
        <v>0</v>
      </c>
      <c r="M59" s="116">
        <v>8.32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318.89</v>
      </c>
      <c r="W59">
        <v>310.57</v>
      </c>
      <c r="X59">
        <v>0</v>
      </c>
      <c r="Y59">
        <v>0</v>
      </c>
      <c r="Z59">
        <v>8.32</v>
      </c>
      <c r="AA59">
        <v>0</v>
      </c>
    </row>
    <row r="60" spans="7:27">
      <c r="G60" t="s">
        <v>102</v>
      </c>
      <c r="H60" s="115">
        <v>335.73</v>
      </c>
      <c r="I60" s="88">
        <v>0</v>
      </c>
      <c r="J60" s="88">
        <v>0</v>
      </c>
      <c r="K60" s="88">
        <v>0</v>
      </c>
      <c r="L60" s="88">
        <v>0</v>
      </c>
      <c r="M60" s="116">
        <v>13.25</v>
      </c>
      <c r="N60" s="115">
        <v>0</v>
      </c>
      <c r="O60" s="88">
        <v>-0.5</v>
      </c>
      <c r="P60" s="88">
        <v>0</v>
      </c>
      <c r="Q60" s="88">
        <v>0</v>
      </c>
      <c r="R60" s="88">
        <v>0</v>
      </c>
      <c r="S60" s="116">
        <v>0</v>
      </c>
      <c r="U60" s="115">
        <v>-0.5</v>
      </c>
      <c r="V60" s="116">
        <v>348.98</v>
      </c>
      <c r="W60">
        <v>335.73</v>
      </c>
      <c r="X60">
        <v>-0.5</v>
      </c>
      <c r="Y60">
        <v>0</v>
      </c>
      <c r="Z60">
        <v>13.25</v>
      </c>
      <c r="AA60">
        <v>0</v>
      </c>
    </row>
    <row r="61" spans="7:27">
      <c r="G61" t="s">
        <v>103</v>
      </c>
      <c r="H61" s="115">
        <v>378.29</v>
      </c>
      <c r="I61" s="88">
        <v>0</v>
      </c>
      <c r="J61" s="88">
        <v>0</v>
      </c>
      <c r="K61" s="88">
        <v>0</v>
      </c>
      <c r="L61" s="88">
        <v>0</v>
      </c>
      <c r="M61" s="116">
        <v>12.77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391.06</v>
      </c>
      <c r="W61">
        <v>378.29</v>
      </c>
      <c r="X61">
        <v>0</v>
      </c>
      <c r="Y61">
        <v>0</v>
      </c>
      <c r="Z61">
        <v>12.77</v>
      </c>
      <c r="AA61">
        <v>0</v>
      </c>
    </row>
    <row r="62" spans="7:27">
      <c r="G62" t="s">
        <v>104</v>
      </c>
      <c r="H62" s="115">
        <v>409.25</v>
      </c>
      <c r="I62" s="88">
        <v>0</v>
      </c>
      <c r="J62" s="88">
        <v>0</v>
      </c>
      <c r="K62" s="88">
        <v>0</v>
      </c>
      <c r="L62" s="88">
        <v>0</v>
      </c>
      <c r="M62" s="116">
        <v>9.48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418.73</v>
      </c>
      <c r="W62">
        <v>409.25</v>
      </c>
      <c r="X62">
        <v>0</v>
      </c>
      <c r="Y62">
        <v>0</v>
      </c>
      <c r="Z62">
        <v>9.48</v>
      </c>
      <c r="AA62">
        <v>0</v>
      </c>
    </row>
    <row r="63" spans="7:27">
      <c r="G63" t="s">
        <v>105</v>
      </c>
      <c r="H63" s="115">
        <v>128.68</v>
      </c>
      <c r="I63" s="88">
        <v>0</v>
      </c>
      <c r="J63" s="88">
        <v>0</v>
      </c>
      <c r="K63" s="88">
        <v>0</v>
      </c>
      <c r="L63" s="88">
        <v>0</v>
      </c>
      <c r="M63" s="116">
        <v>9.8699999999999992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138.55000000000001</v>
      </c>
      <c r="W63">
        <v>128.68</v>
      </c>
      <c r="X63">
        <v>0</v>
      </c>
      <c r="Y63">
        <v>0</v>
      </c>
      <c r="Z63">
        <v>9.8699999999999992</v>
      </c>
      <c r="AA63">
        <v>0</v>
      </c>
    </row>
    <row r="64" spans="7:27">
      <c r="G64" t="s">
        <v>106</v>
      </c>
      <c r="H64" s="115">
        <v>142.22</v>
      </c>
      <c r="I64" s="88">
        <v>0</v>
      </c>
      <c r="J64" s="88">
        <v>0</v>
      </c>
      <c r="K64" s="88">
        <v>0</v>
      </c>
      <c r="L64" s="88">
        <v>0</v>
      </c>
      <c r="M64" s="116">
        <v>3.29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145.51</v>
      </c>
      <c r="W64">
        <v>142.22</v>
      </c>
      <c r="X64">
        <v>0</v>
      </c>
      <c r="Y64">
        <v>0</v>
      </c>
      <c r="Z64">
        <v>3.29</v>
      </c>
      <c r="AA64">
        <v>0</v>
      </c>
    </row>
    <row r="65" spans="7:27">
      <c r="G65" t="s">
        <v>107</v>
      </c>
      <c r="H65" s="115">
        <v>165.44</v>
      </c>
      <c r="I65" s="88">
        <v>0</v>
      </c>
      <c r="J65" s="88">
        <v>0</v>
      </c>
      <c r="K65" s="88">
        <v>0</v>
      </c>
      <c r="L65" s="88">
        <v>0</v>
      </c>
      <c r="M65" s="116">
        <v>11.32</v>
      </c>
      <c r="N65" s="115">
        <v>0</v>
      </c>
      <c r="O65" s="88">
        <v>-15</v>
      </c>
      <c r="P65" s="88">
        <v>-23</v>
      </c>
      <c r="Q65" s="88">
        <v>0</v>
      </c>
      <c r="R65" s="88">
        <v>0</v>
      </c>
      <c r="S65" s="116">
        <v>0</v>
      </c>
      <c r="U65" s="115">
        <v>-38</v>
      </c>
      <c r="V65" s="116">
        <v>176.76</v>
      </c>
      <c r="W65">
        <v>165.44</v>
      </c>
      <c r="X65">
        <v>-15</v>
      </c>
      <c r="Y65">
        <v>0</v>
      </c>
      <c r="Z65">
        <v>11.32</v>
      </c>
      <c r="AA65">
        <v>-23</v>
      </c>
    </row>
    <row r="66" spans="7:27">
      <c r="G66" t="s">
        <v>108</v>
      </c>
      <c r="H66" s="115">
        <v>164.48</v>
      </c>
      <c r="I66" s="88">
        <v>0</v>
      </c>
      <c r="J66" s="88">
        <v>0</v>
      </c>
      <c r="K66" s="88">
        <v>0</v>
      </c>
      <c r="L66" s="88">
        <v>0</v>
      </c>
      <c r="M66" s="116">
        <v>10.06</v>
      </c>
      <c r="N66" s="115">
        <v>0</v>
      </c>
      <c r="O66" s="88">
        <v>-10</v>
      </c>
      <c r="P66" s="88">
        <v>-31</v>
      </c>
      <c r="Q66" s="88">
        <v>0</v>
      </c>
      <c r="R66" s="88">
        <v>0</v>
      </c>
      <c r="S66" s="116">
        <v>0</v>
      </c>
      <c r="U66" s="115">
        <v>-41</v>
      </c>
      <c r="V66" s="116">
        <v>174.54</v>
      </c>
      <c r="W66">
        <v>164.48</v>
      </c>
      <c r="X66">
        <v>-10</v>
      </c>
      <c r="Y66">
        <v>0</v>
      </c>
      <c r="Z66">
        <v>10.06</v>
      </c>
      <c r="AA66">
        <v>-31</v>
      </c>
    </row>
    <row r="67" spans="7:27">
      <c r="G67" t="s">
        <v>109</v>
      </c>
      <c r="H67" s="115">
        <v>163.51</v>
      </c>
      <c r="I67" s="88">
        <v>0</v>
      </c>
      <c r="J67" s="88">
        <v>0</v>
      </c>
      <c r="K67" s="88">
        <v>0</v>
      </c>
      <c r="L67" s="88">
        <v>0</v>
      </c>
      <c r="M67" s="116">
        <v>13.25</v>
      </c>
      <c r="N67" s="115">
        <v>0</v>
      </c>
      <c r="O67" s="88">
        <v>-10</v>
      </c>
      <c r="P67" s="88">
        <v>-45</v>
      </c>
      <c r="Q67" s="88">
        <v>0</v>
      </c>
      <c r="R67" s="88">
        <v>0</v>
      </c>
      <c r="S67" s="116">
        <v>0</v>
      </c>
      <c r="U67" s="115">
        <v>-55</v>
      </c>
      <c r="V67" s="116">
        <v>176.76</v>
      </c>
      <c r="W67">
        <v>163.51</v>
      </c>
      <c r="X67">
        <v>-10</v>
      </c>
      <c r="Y67">
        <v>0</v>
      </c>
      <c r="Z67">
        <v>13.25</v>
      </c>
      <c r="AA67">
        <v>-45</v>
      </c>
    </row>
    <row r="68" spans="7:27">
      <c r="G68" t="s">
        <v>110</v>
      </c>
      <c r="H68" s="115">
        <v>140.29</v>
      </c>
      <c r="I68" s="88">
        <v>0</v>
      </c>
      <c r="J68" s="88">
        <v>0</v>
      </c>
      <c r="K68" s="88">
        <v>0</v>
      </c>
      <c r="L68" s="88">
        <v>0</v>
      </c>
      <c r="M68" s="116">
        <v>13.25</v>
      </c>
      <c r="N68" s="115">
        <v>0</v>
      </c>
      <c r="O68" s="88">
        <v>-10</v>
      </c>
      <c r="P68" s="88">
        <v>-55</v>
      </c>
      <c r="Q68" s="88">
        <v>0</v>
      </c>
      <c r="R68" s="88">
        <v>0</v>
      </c>
      <c r="S68" s="116">
        <v>0</v>
      </c>
      <c r="U68" s="115">
        <v>-65</v>
      </c>
      <c r="V68" s="116">
        <v>153.54</v>
      </c>
      <c r="W68">
        <v>140.29</v>
      </c>
      <c r="X68">
        <v>-10</v>
      </c>
      <c r="Y68">
        <v>0</v>
      </c>
      <c r="Z68">
        <v>13.25</v>
      </c>
      <c r="AA68">
        <v>-55</v>
      </c>
    </row>
    <row r="69" spans="7:27">
      <c r="G69" t="s">
        <v>111</v>
      </c>
      <c r="H69" s="115">
        <v>155.77000000000001</v>
      </c>
      <c r="I69" s="88">
        <v>0</v>
      </c>
      <c r="J69" s="88">
        <v>0</v>
      </c>
      <c r="K69" s="88">
        <v>0</v>
      </c>
      <c r="L69" s="88">
        <v>0</v>
      </c>
      <c r="M69" s="116">
        <v>12.87</v>
      </c>
      <c r="N69" s="115">
        <v>0</v>
      </c>
      <c r="O69" s="88">
        <v>-5</v>
      </c>
      <c r="P69" s="88">
        <v>-56</v>
      </c>
      <c r="Q69" s="88">
        <v>0</v>
      </c>
      <c r="R69" s="88">
        <v>0</v>
      </c>
      <c r="S69" s="116">
        <v>0</v>
      </c>
      <c r="U69" s="115">
        <v>-61</v>
      </c>
      <c r="V69" s="116">
        <v>168.64</v>
      </c>
      <c r="W69">
        <v>155.77000000000001</v>
      </c>
      <c r="X69">
        <v>-5</v>
      </c>
      <c r="Y69">
        <v>0</v>
      </c>
      <c r="Z69">
        <v>12.87</v>
      </c>
      <c r="AA69">
        <v>-56</v>
      </c>
    </row>
    <row r="70" spans="7:27">
      <c r="G70" t="s">
        <v>112</v>
      </c>
      <c r="H70" s="115">
        <v>170.28</v>
      </c>
      <c r="I70" s="88">
        <v>0</v>
      </c>
      <c r="J70" s="88">
        <v>0</v>
      </c>
      <c r="K70" s="88">
        <v>0</v>
      </c>
      <c r="L70" s="88">
        <v>0</v>
      </c>
      <c r="M70" s="116">
        <v>11.03</v>
      </c>
      <c r="N70" s="115">
        <v>0</v>
      </c>
      <c r="O70" s="88">
        <v>-5</v>
      </c>
      <c r="P70" s="88">
        <v>-59</v>
      </c>
      <c r="Q70" s="88">
        <v>0</v>
      </c>
      <c r="R70" s="88">
        <v>0</v>
      </c>
      <c r="S70" s="116">
        <v>0</v>
      </c>
      <c r="U70" s="115">
        <v>-64</v>
      </c>
      <c r="V70" s="116">
        <v>181.31</v>
      </c>
      <c r="W70">
        <v>170.28</v>
      </c>
      <c r="X70">
        <v>-5</v>
      </c>
      <c r="Y70">
        <v>0</v>
      </c>
      <c r="Z70">
        <v>11.03</v>
      </c>
      <c r="AA70">
        <v>-59</v>
      </c>
    </row>
    <row r="71" spans="7:27">
      <c r="G71" t="s">
        <v>113</v>
      </c>
      <c r="H71" s="115">
        <v>51.28</v>
      </c>
      <c r="I71" s="88">
        <v>0</v>
      </c>
      <c r="J71" s="88">
        <v>0</v>
      </c>
      <c r="K71" s="88">
        <v>0</v>
      </c>
      <c r="L71" s="88">
        <v>0</v>
      </c>
      <c r="M71" s="116">
        <v>7.64</v>
      </c>
      <c r="N71" s="115">
        <v>0</v>
      </c>
      <c r="O71" s="88">
        <v>0</v>
      </c>
      <c r="P71" s="88">
        <v>-68</v>
      </c>
      <c r="Q71" s="88">
        <v>0</v>
      </c>
      <c r="R71" s="88">
        <v>0</v>
      </c>
      <c r="S71" s="116">
        <v>0</v>
      </c>
      <c r="U71" s="115">
        <v>-68</v>
      </c>
      <c r="V71" s="116">
        <v>58.92</v>
      </c>
      <c r="W71">
        <v>51.28</v>
      </c>
      <c r="X71">
        <v>0</v>
      </c>
      <c r="Y71">
        <v>0</v>
      </c>
      <c r="Z71">
        <v>7.64</v>
      </c>
      <c r="AA71">
        <v>-68</v>
      </c>
    </row>
    <row r="72" spans="7:27">
      <c r="G72" t="s">
        <v>114</v>
      </c>
      <c r="H72" s="115">
        <v>30.96</v>
      </c>
      <c r="I72" s="88">
        <v>0</v>
      </c>
      <c r="J72" s="88">
        <v>0</v>
      </c>
      <c r="K72" s="88">
        <v>0</v>
      </c>
      <c r="L72" s="88">
        <v>0</v>
      </c>
      <c r="M72" s="116">
        <v>13.25</v>
      </c>
      <c r="N72" s="115">
        <v>0</v>
      </c>
      <c r="O72" s="88">
        <v>0</v>
      </c>
      <c r="P72" s="88">
        <v>-86</v>
      </c>
      <c r="Q72" s="88">
        <v>0</v>
      </c>
      <c r="R72" s="88">
        <v>0</v>
      </c>
      <c r="S72" s="116">
        <v>0</v>
      </c>
      <c r="U72" s="115">
        <v>-86</v>
      </c>
      <c r="V72" s="116">
        <v>44.21</v>
      </c>
      <c r="W72">
        <v>30.96</v>
      </c>
      <c r="X72">
        <v>0</v>
      </c>
      <c r="Y72">
        <v>0</v>
      </c>
      <c r="Z72">
        <v>13.25</v>
      </c>
      <c r="AA72">
        <v>-86</v>
      </c>
    </row>
    <row r="73" spans="7:27">
      <c r="G73" t="s">
        <v>115</v>
      </c>
      <c r="H73" s="115">
        <v>35.799999999999997</v>
      </c>
      <c r="I73" s="88">
        <v>0</v>
      </c>
      <c r="J73" s="88">
        <v>0</v>
      </c>
      <c r="K73" s="88">
        <v>0</v>
      </c>
      <c r="L73" s="88">
        <v>0</v>
      </c>
      <c r="M73" s="116">
        <v>11.61</v>
      </c>
      <c r="N73" s="115">
        <v>0</v>
      </c>
      <c r="O73" s="88">
        <v>0</v>
      </c>
      <c r="P73" s="88">
        <v>-85</v>
      </c>
      <c r="Q73" s="88">
        <v>0</v>
      </c>
      <c r="R73" s="88">
        <v>0</v>
      </c>
      <c r="S73" s="116">
        <v>0</v>
      </c>
      <c r="U73" s="115">
        <v>-85</v>
      </c>
      <c r="V73" s="116">
        <v>47.41</v>
      </c>
      <c r="W73">
        <v>35.799999999999997</v>
      </c>
      <c r="X73">
        <v>0</v>
      </c>
      <c r="Y73">
        <v>0</v>
      </c>
      <c r="Z73">
        <v>11.61</v>
      </c>
      <c r="AA73">
        <v>-85</v>
      </c>
    </row>
    <row r="74" spans="7:27">
      <c r="G74" t="s">
        <v>116</v>
      </c>
      <c r="H74" s="115">
        <v>39.67</v>
      </c>
      <c r="I74" s="88">
        <v>0</v>
      </c>
      <c r="J74" s="88">
        <v>0</v>
      </c>
      <c r="K74" s="88">
        <v>0</v>
      </c>
      <c r="L74" s="88">
        <v>0</v>
      </c>
      <c r="M74" s="116">
        <v>13.25</v>
      </c>
      <c r="N74" s="115">
        <v>0</v>
      </c>
      <c r="O74" s="88">
        <v>0</v>
      </c>
      <c r="P74" s="88">
        <v>-96</v>
      </c>
      <c r="Q74" s="88">
        <v>0</v>
      </c>
      <c r="R74" s="88">
        <v>0</v>
      </c>
      <c r="S74" s="116">
        <v>0</v>
      </c>
      <c r="U74" s="115">
        <v>-96</v>
      </c>
      <c r="V74" s="116">
        <v>52.92</v>
      </c>
      <c r="W74">
        <v>39.67</v>
      </c>
      <c r="X74">
        <v>0</v>
      </c>
      <c r="Y74">
        <v>0</v>
      </c>
      <c r="Z74">
        <v>13.25</v>
      </c>
      <c r="AA74">
        <v>-96</v>
      </c>
    </row>
    <row r="75" spans="7:27">
      <c r="G75" t="s">
        <v>117</v>
      </c>
      <c r="H75" s="115">
        <v>5.81</v>
      </c>
      <c r="I75" s="88">
        <v>13.44</v>
      </c>
      <c r="J75" s="88">
        <v>0</v>
      </c>
      <c r="K75" s="88">
        <v>10.35</v>
      </c>
      <c r="L75" s="88">
        <v>0</v>
      </c>
      <c r="M75" s="116">
        <v>11.42</v>
      </c>
      <c r="N75" s="115">
        <v>0</v>
      </c>
      <c r="O75" s="88">
        <v>0</v>
      </c>
      <c r="P75" s="88">
        <v>-103</v>
      </c>
      <c r="Q75" s="88">
        <v>0</v>
      </c>
      <c r="R75" s="88">
        <v>0</v>
      </c>
      <c r="S75" s="116">
        <v>0</v>
      </c>
      <c r="U75" s="115">
        <v>-103</v>
      </c>
      <c r="V75" s="116">
        <v>41.02</v>
      </c>
      <c r="W75">
        <v>5.81</v>
      </c>
      <c r="X75">
        <v>13.44</v>
      </c>
      <c r="Y75">
        <v>10.35</v>
      </c>
      <c r="Z75">
        <v>11.42</v>
      </c>
      <c r="AA75">
        <v>-103</v>
      </c>
    </row>
    <row r="76" spans="7:27">
      <c r="G76" t="s">
        <v>118</v>
      </c>
      <c r="H76" s="115">
        <v>0</v>
      </c>
      <c r="I76" s="88">
        <v>3.29</v>
      </c>
      <c r="J76" s="88">
        <v>0</v>
      </c>
      <c r="K76" s="88">
        <v>22.25</v>
      </c>
      <c r="L76" s="88">
        <v>0</v>
      </c>
      <c r="M76" s="116">
        <v>9.19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34.729999999999997</v>
      </c>
      <c r="W76">
        <v>0</v>
      </c>
      <c r="X76">
        <v>3.29</v>
      </c>
      <c r="Y76">
        <v>22.25</v>
      </c>
      <c r="Z76">
        <v>9.19</v>
      </c>
      <c r="AA76">
        <v>0</v>
      </c>
    </row>
    <row r="77" spans="7:27">
      <c r="G77" t="s">
        <v>119</v>
      </c>
      <c r="H77" s="115">
        <v>0</v>
      </c>
      <c r="I77" s="88">
        <v>4.71</v>
      </c>
      <c r="J77" s="88">
        <v>0</v>
      </c>
      <c r="K77" s="88">
        <v>21.51</v>
      </c>
      <c r="L77" s="88">
        <v>0</v>
      </c>
      <c r="M77" s="116">
        <v>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32.22</v>
      </c>
      <c r="W77">
        <v>0</v>
      </c>
      <c r="X77">
        <v>4.71</v>
      </c>
      <c r="Y77">
        <v>21.51</v>
      </c>
      <c r="Z77">
        <v>6</v>
      </c>
      <c r="AA77">
        <v>0</v>
      </c>
    </row>
    <row r="78" spans="7:27">
      <c r="G78" t="s">
        <v>120</v>
      </c>
      <c r="H78" s="115">
        <v>0</v>
      </c>
      <c r="I78" s="88">
        <v>3.59</v>
      </c>
      <c r="J78" s="88">
        <v>0</v>
      </c>
      <c r="K78" s="88">
        <v>12.6</v>
      </c>
      <c r="L78" s="88">
        <v>0</v>
      </c>
      <c r="M78" s="116">
        <v>1.35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17.54</v>
      </c>
      <c r="W78">
        <v>0</v>
      </c>
      <c r="X78">
        <v>3.59</v>
      </c>
      <c r="Y78">
        <v>12.6</v>
      </c>
      <c r="Z78">
        <v>1.35</v>
      </c>
      <c r="AA78">
        <v>0</v>
      </c>
    </row>
    <row r="79" spans="7:27">
      <c r="G79" t="s">
        <v>121</v>
      </c>
      <c r="H79" s="115">
        <v>12.09</v>
      </c>
      <c r="I79" s="88">
        <v>9.8699999999999992</v>
      </c>
      <c r="J79" s="88">
        <v>0</v>
      </c>
      <c r="K79" s="88">
        <v>7.39</v>
      </c>
      <c r="L79" s="88">
        <v>0</v>
      </c>
      <c r="M79" s="116">
        <v>4.1100000000000003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33.46</v>
      </c>
      <c r="W79">
        <v>12.09</v>
      </c>
      <c r="X79">
        <v>9.8699999999999992</v>
      </c>
      <c r="Y79">
        <v>7.39</v>
      </c>
      <c r="Z79">
        <v>4.1100000000000003</v>
      </c>
      <c r="AA79">
        <v>0</v>
      </c>
    </row>
    <row r="80" spans="7:27">
      <c r="G80" t="s">
        <v>122</v>
      </c>
      <c r="H80" s="115">
        <v>18.600000000000001</v>
      </c>
      <c r="I80" s="88">
        <v>8.9</v>
      </c>
      <c r="J80" s="88">
        <v>0</v>
      </c>
      <c r="K80" s="88">
        <v>19.100000000000001</v>
      </c>
      <c r="L80" s="88">
        <v>0</v>
      </c>
      <c r="M80" s="116">
        <v>4.6500000000000004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51.25</v>
      </c>
      <c r="W80">
        <v>18.600000000000001</v>
      </c>
      <c r="X80">
        <v>8.9</v>
      </c>
      <c r="Y80">
        <v>19.100000000000001</v>
      </c>
      <c r="Z80">
        <v>4.6500000000000004</v>
      </c>
      <c r="AA80">
        <v>0</v>
      </c>
    </row>
    <row r="81" spans="7:27">
      <c r="G81" t="s">
        <v>123</v>
      </c>
      <c r="H81" s="115">
        <v>0</v>
      </c>
      <c r="I81" s="88">
        <v>12.25</v>
      </c>
      <c r="J81" s="88">
        <v>0</v>
      </c>
      <c r="K81" s="88">
        <v>17.2</v>
      </c>
      <c r="L81" s="88">
        <v>0</v>
      </c>
      <c r="M81" s="116">
        <v>5.95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35.4</v>
      </c>
      <c r="W81">
        <v>0</v>
      </c>
      <c r="X81">
        <v>12.25</v>
      </c>
      <c r="Y81">
        <v>17.2</v>
      </c>
      <c r="Z81">
        <v>5.95</v>
      </c>
      <c r="AA81">
        <v>0</v>
      </c>
    </row>
    <row r="82" spans="7:27">
      <c r="G82" t="s">
        <v>124</v>
      </c>
      <c r="H82" s="115">
        <v>2.4900000000000002</v>
      </c>
      <c r="I82" s="88">
        <v>11.3</v>
      </c>
      <c r="J82" s="88">
        <v>0</v>
      </c>
      <c r="K82" s="88">
        <v>15.03</v>
      </c>
      <c r="L82" s="88">
        <v>0</v>
      </c>
      <c r="M82" s="116">
        <v>6.1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34.92</v>
      </c>
      <c r="W82">
        <v>2.4900000000000002</v>
      </c>
      <c r="X82">
        <v>11.3</v>
      </c>
      <c r="Y82">
        <v>15.03</v>
      </c>
      <c r="Z82">
        <v>6.1</v>
      </c>
      <c r="AA82">
        <v>0</v>
      </c>
    </row>
    <row r="83" spans="7:27">
      <c r="G83" t="s">
        <v>125</v>
      </c>
      <c r="H83" s="115">
        <v>15.74</v>
      </c>
      <c r="I83" s="88">
        <v>7.35</v>
      </c>
      <c r="J83" s="88">
        <v>0</v>
      </c>
      <c r="K83" s="88">
        <v>2.4500000000000002</v>
      </c>
      <c r="L83" s="88">
        <v>0</v>
      </c>
      <c r="M83" s="116">
        <v>6.71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32.25</v>
      </c>
      <c r="W83">
        <v>15.74</v>
      </c>
      <c r="X83">
        <v>7.35</v>
      </c>
      <c r="Y83">
        <v>2.4500000000000002</v>
      </c>
      <c r="Z83">
        <v>6.71</v>
      </c>
      <c r="AA83">
        <v>0</v>
      </c>
    </row>
    <row r="84" spans="7:27">
      <c r="G84" t="s">
        <v>126</v>
      </c>
      <c r="H84" s="115">
        <v>18.600000000000001</v>
      </c>
      <c r="I84" s="88">
        <v>5.29</v>
      </c>
      <c r="J84" s="88">
        <v>0</v>
      </c>
      <c r="K84" s="88">
        <v>14.63</v>
      </c>
      <c r="L84" s="88">
        <v>0</v>
      </c>
      <c r="M84" s="116">
        <v>6.66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45.18</v>
      </c>
      <c r="W84">
        <v>18.600000000000001</v>
      </c>
      <c r="X84">
        <v>5.29</v>
      </c>
      <c r="Y84">
        <v>14.63</v>
      </c>
      <c r="Z84">
        <v>6.66</v>
      </c>
      <c r="AA84">
        <v>0</v>
      </c>
    </row>
    <row r="85" spans="7:27">
      <c r="G85" t="s">
        <v>127</v>
      </c>
      <c r="H85" s="115">
        <v>21.87</v>
      </c>
      <c r="I85" s="88">
        <v>6.41</v>
      </c>
      <c r="J85" s="88">
        <v>0</v>
      </c>
      <c r="K85" s="88">
        <v>12.84</v>
      </c>
      <c r="L85" s="88">
        <v>0</v>
      </c>
      <c r="M85" s="116">
        <v>3.46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44.58</v>
      </c>
      <c r="W85">
        <v>21.87</v>
      </c>
      <c r="X85">
        <v>6.41</v>
      </c>
      <c r="Y85">
        <v>12.84</v>
      </c>
      <c r="Z85">
        <v>3.46</v>
      </c>
      <c r="AA85">
        <v>0</v>
      </c>
    </row>
    <row r="86" spans="7:27">
      <c r="G86" t="s">
        <v>128</v>
      </c>
      <c r="H86" s="115">
        <v>41.98</v>
      </c>
      <c r="I86" s="88">
        <v>12.22</v>
      </c>
      <c r="J86" s="88">
        <v>0</v>
      </c>
      <c r="K86" s="88">
        <v>15.29</v>
      </c>
      <c r="L86" s="88">
        <v>0</v>
      </c>
      <c r="M86" s="116">
        <v>7.79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77.28</v>
      </c>
      <c r="W86">
        <v>41.98</v>
      </c>
      <c r="X86">
        <v>12.22</v>
      </c>
      <c r="Y86">
        <v>15.29</v>
      </c>
      <c r="Z86">
        <v>7.79</v>
      </c>
      <c r="AA86">
        <v>0</v>
      </c>
    </row>
    <row r="87" spans="7:27">
      <c r="G87" t="s">
        <v>129</v>
      </c>
      <c r="H87" s="115">
        <v>0</v>
      </c>
      <c r="I87" s="88">
        <v>2.56</v>
      </c>
      <c r="J87" s="88">
        <v>0</v>
      </c>
      <c r="K87" s="88">
        <v>0</v>
      </c>
      <c r="L87" s="88">
        <v>0</v>
      </c>
      <c r="M87" s="116">
        <v>6.62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9.18</v>
      </c>
      <c r="W87">
        <v>0</v>
      </c>
      <c r="X87">
        <v>2.56</v>
      </c>
      <c r="Y87">
        <v>0</v>
      </c>
      <c r="Z87">
        <v>6.62</v>
      </c>
      <c r="AA87">
        <v>0</v>
      </c>
    </row>
    <row r="88" spans="7:27">
      <c r="G88" t="s">
        <v>130</v>
      </c>
      <c r="H88" s="115">
        <v>0</v>
      </c>
      <c r="I88" s="88">
        <v>13.1</v>
      </c>
      <c r="J88" s="88">
        <v>0</v>
      </c>
      <c r="K88" s="88">
        <v>8.7200000000000006</v>
      </c>
      <c r="L88" s="88">
        <v>0</v>
      </c>
      <c r="M88" s="116">
        <v>8.01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29.83</v>
      </c>
      <c r="W88">
        <v>0</v>
      </c>
      <c r="X88">
        <v>13.1</v>
      </c>
      <c r="Y88">
        <v>8.7200000000000006</v>
      </c>
      <c r="Z88">
        <v>8.01</v>
      </c>
      <c r="AA88">
        <v>0</v>
      </c>
    </row>
    <row r="89" spans="7:27">
      <c r="G89" t="s">
        <v>131</v>
      </c>
      <c r="H89" s="115">
        <v>13.72</v>
      </c>
      <c r="I89" s="88">
        <v>23.4</v>
      </c>
      <c r="J89" s="88">
        <v>0</v>
      </c>
      <c r="K89" s="88">
        <v>11.01</v>
      </c>
      <c r="L89" s="88">
        <v>0</v>
      </c>
      <c r="M89" s="116">
        <v>5.53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53.66</v>
      </c>
      <c r="W89">
        <v>13.72</v>
      </c>
      <c r="X89">
        <v>23.4</v>
      </c>
      <c r="Y89">
        <v>11.01</v>
      </c>
      <c r="Z89">
        <v>5.53</v>
      </c>
      <c r="AA89">
        <v>0</v>
      </c>
    </row>
    <row r="90" spans="7:27">
      <c r="G90" t="s">
        <v>132</v>
      </c>
      <c r="H90" s="115">
        <v>34.08</v>
      </c>
      <c r="I90" s="88">
        <v>37.65</v>
      </c>
      <c r="J90" s="88">
        <v>15.1</v>
      </c>
      <c r="K90" s="88">
        <v>13.09</v>
      </c>
      <c r="L90" s="88">
        <v>0</v>
      </c>
      <c r="M90" s="116">
        <v>4.76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104.68</v>
      </c>
      <c r="W90">
        <v>34.08</v>
      </c>
      <c r="X90">
        <v>37.65</v>
      </c>
      <c r="Y90">
        <v>13.09</v>
      </c>
      <c r="Z90">
        <v>4.76</v>
      </c>
      <c r="AA90">
        <v>15.1</v>
      </c>
    </row>
    <row r="91" spans="7:27">
      <c r="G91" t="s">
        <v>133</v>
      </c>
      <c r="H91" s="115">
        <v>0</v>
      </c>
      <c r="I91" s="88">
        <v>14.85</v>
      </c>
      <c r="J91" s="88">
        <v>30.43</v>
      </c>
      <c r="K91" s="88">
        <v>0</v>
      </c>
      <c r="L91" s="88">
        <v>0</v>
      </c>
      <c r="M91" s="116">
        <v>5.42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50.7</v>
      </c>
      <c r="W91">
        <v>0</v>
      </c>
      <c r="X91">
        <v>14.85</v>
      </c>
      <c r="Y91">
        <v>0</v>
      </c>
      <c r="Z91">
        <v>5.42</v>
      </c>
      <c r="AA91">
        <v>30.43</v>
      </c>
    </row>
    <row r="92" spans="7:27">
      <c r="G92" t="s">
        <v>134</v>
      </c>
      <c r="H92" s="115">
        <v>0</v>
      </c>
      <c r="I92" s="88">
        <v>27</v>
      </c>
      <c r="J92" s="88">
        <v>48.07</v>
      </c>
      <c r="K92" s="88">
        <v>9.02</v>
      </c>
      <c r="L92" s="88">
        <v>0</v>
      </c>
      <c r="M92" s="116">
        <v>2.2000000000000002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86.29</v>
      </c>
      <c r="W92">
        <v>0</v>
      </c>
      <c r="X92">
        <v>27</v>
      </c>
      <c r="Y92">
        <v>9.02</v>
      </c>
      <c r="Z92">
        <v>2.2000000000000002</v>
      </c>
      <c r="AA92">
        <v>48.07</v>
      </c>
    </row>
    <row r="93" spans="7:27">
      <c r="G93" t="s">
        <v>135</v>
      </c>
      <c r="H93" s="115">
        <v>7.5</v>
      </c>
      <c r="I93" s="88">
        <v>39.25</v>
      </c>
      <c r="J93" s="88">
        <v>62.15</v>
      </c>
      <c r="K93" s="88">
        <v>10.24</v>
      </c>
      <c r="L93" s="88">
        <v>0</v>
      </c>
      <c r="M93" s="116">
        <v>6.04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125.18</v>
      </c>
      <c r="W93">
        <v>7.5</v>
      </c>
      <c r="X93">
        <v>39.25</v>
      </c>
      <c r="Y93">
        <v>10.24</v>
      </c>
      <c r="Z93">
        <v>6.04</v>
      </c>
      <c r="AA93">
        <v>62.15</v>
      </c>
    </row>
    <row r="94" spans="7:27">
      <c r="G94" t="s">
        <v>136</v>
      </c>
      <c r="H94" s="115">
        <v>17.649999999999999</v>
      </c>
      <c r="I94" s="88">
        <v>44.22</v>
      </c>
      <c r="J94" s="88">
        <v>77.98</v>
      </c>
      <c r="K94" s="88">
        <v>10.17</v>
      </c>
      <c r="L94" s="88">
        <v>0</v>
      </c>
      <c r="M94" s="116">
        <v>7.29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157.31</v>
      </c>
      <c r="W94">
        <v>17.649999999999999</v>
      </c>
      <c r="X94">
        <v>44.22</v>
      </c>
      <c r="Y94">
        <v>10.17</v>
      </c>
      <c r="Z94">
        <v>7.29</v>
      </c>
      <c r="AA94">
        <v>77.98</v>
      </c>
    </row>
    <row r="95" spans="7:27">
      <c r="G95" t="s">
        <v>137</v>
      </c>
      <c r="H95" s="115">
        <v>56.06</v>
      </c>
      <c r="I95" s="88">
        <v>42.27</v>
      </c>
      <c r="J95" s="88">
        <v>88.27</v>
      </c>
      <c r="K95" s="88">
        <v>0</v>
      </c>
      <c r="L95" s="88">
        <v>0</v>
      </c>
      <c r="M95" s="116">
        <v>7.41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194.01</v>
      </c>
      <c r="W95">
        <v>56.06</v>
      </c>
      <c r="X95">
        <v>42.27</v>
      </c>
      <c r="Y95">
        <v>0</v>
      </c>
      <c r="Z95">
        <v>7.41</v>
      </c>
      <c r="AA95">
        <v>88.27</v>
      </c>
    </row>
    <row r="96" spans="7:27">
      <c r="G96" t="s">
        <v>138</v>
      </c>
      <c r="H96" s="115">
        <v>61.15</v>
      </c>
      <c r="I96" s="88">
        <v>45.7</v>
      </c>
      <c r="J96" s="88">
        <v>91.38</v>
      </c>
      <c r="K96" s="88">
        <v>8.7899999999999991</v>
      </c>
      <c r="L96" s="88">
        <v>0</v>
      </c>
      <c r="M96" s="116">
        <v>6.11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213.13</v>
      </c>
      <c r="W96">
        <v>61.15</v>
      </c>
      <c r="X96">
        <v>45.7</v>
      </c>
      <c r="Y96">
        <v>8.7899999999999991</v>
      </c>
      <c r="Z96">
        <v>6.11</v>
      </c>
      <c r="AA96">
        <v>91.38</v>
      </c>
    </row>
    <row r="97" spans="1:83">
      <c r="G97" t="s">
        <v>139</v>
      </c>
      <c r="H97" s="115">
        <v>63.8</v>
      </c>
      <c r="I97" s="88">
        <v>45.93</v>
      </c>
      <c r="J97" s="88">
        <v>98.87</v>
      </c>
      <c r="K97" s="88">
        <v>6.3</v>
      </c>
      <c r="L97" s="88">
        <v>0</v>
      </c>
      <c r="M97" s="116">
        <v>7.5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222.4</v>
      </c>
      <c r="W97">
        <v>63.8</v>
      </c>
      <c r="X97">
        <v>45.93</v>
      </c>
      <c r="Y97">
        <v>6.3</v>
      </c>
      <c r="Z97">
        <v>7.5</v>
      </c>
      <c r="AA97">
        <v>98.87</v>
      </c>
    </row>
    <row r="98" spans="1:83">
      <c r="G98" t="s">
        <v>140</v>
      </c>
      <c r="H98" s="115">
        <v>59.99</v>
      </c>
      <c r="I98" s="88">
        <v>49.92</v>
      </c>
      <c r="J98" s="88">
        <v>99.65</v>
      </c>
      <c r="K98" s="88">
        <v>7.35</v>
      </c>
      <c r="L98" s="88">
        <v>0</v>
      </c>
      <c r="M98" s="116">
        <v>8.1300000000000008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225.04</v>
      </c>
      <c r="W98">
        <v>59.99</v>
      </c>
      <c r="X98">
        <v>49.92</v>
      </c>
      <c r="Y98">
        <v>7.35</v>
      </c>
      <c r="Z98">
        <v>8.1300000000000008</v>
      </c>
      <c r="AA98">
        <v>99.65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1.9210400000000001</v>
      </c>
      <c r="I99" s="111">
        <f t="shared" ref="I99:BQ99" si="1">SUM(I3:I98)/4000</f>
        <v>0.12805999999999998</v>
      </c>
      <c r="J99" s="111">
        <f t="shared" si="1"/>
        <v>0.15878249999999999</v>
      </c>
      <c r="K99" s="111">
        <f t="shared" si="1"/>
        <v>6.4679999999999988E-2</v>
      </c>
      <c r="L99" s="111">
        <f t="shared" si="1"/>
        <v>0</v>
      </c>
      <c r="M99" s="111">
        <f t="shared" si="1"/>
        <v>0.19449749999999999</v>
      </c>
      <c r="N99" s="110">
        <f t="shared" si="1"/>
        <v>0</v>
      </c>
      <c r="O99" s="111">
        <f t="shared" si="1"/>
        <v>-1.078325</v>
      </c>
      <c r="P99" s="111">
        <f t="shared" si="1"/>
        <v>-1.8787499999999999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-2.9570749999999997</v>
      </c>
      <c r="V99" s="112">
        <f t="shared" si="1"/>
        <v>2.467057500000001</v>
      </c>
      <c r="W99">
        <f t="shared" si="1"/>
        <v>1.9210400000000001</v>
      </c>
      <c r="X99">
        <f t="shared" si="1"/>
        <v>-0.95026500000000036</v>
      </c>
      <c r="Y99">
        <f t="shared" si="1"/>
        <v>6.4679999999999988E-2</v>
      </c>
      <c r="Z99">
        <f t="shared" si="1"/>
        <v>0.19449749999999999</v>
      </c>
      <c r="AA99">
        <f t="shared" si="1"/>
        <v>-1.7199674999999999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515</v>
      </c>
      <c r="X1" t="s">
        <v>516</v>
      </c>
      <c r="Y1" t="s">
        <v>517</v>
      </c>
      <c r="Z1" t="s">
        <v>518</v>
      </c>
      <c r="AA1" t="s">
        <v>518</v>
      </c>
      <c r="AB1" t="s">
        <v>519</v>
      </c>
      <c r="AC1" t="s">
        <v>520</v>
      </c>
      <c r="AD1" t="s">
        <v>521</v>
      </c>
      <c r="AE1" t="s">
        <v>521</v>
      </c>
      <c r="AF1" t="s">
        <v>522</v>
      </c>
      <c r="AG1" t="s">
        <v>522</v>
      </c>
      <c r="AH1" t="s">
        <v>522</v>
      </c>
      <c r="AI1" t="s">
        <v>522</v>
      </c>
      <c r="AJ1" t="s">
        <v>522</v>
      </c>
      <c r="AK1" t="s">
        <v>522</v>
      </c>
      <c r="AL1" t="s">
        <v>523</v>
      </c>
      <c r="AM1" t="s">
        <v>524</v>
      </c>
      <c r="AN1" t="s">
        <v>525</v>
      </c>
      <c r="AO1" t="s">
        <v>526</v>
      </c>
      <c r="AP1" t="s">
        <v>526</v>
      </c>
      <c r="AQ1" t="s">
        <v>527</v>
      </c>
      <c r="AR1" t="s">
        <v>527</v>
      </c>
      <c r="AS1" t="s">
        <v>527</v>
      </c>
      <c r="AT1" t="s">
        <v>528</v>
      </c>
      <c r="AU1" t="s">
        <v>528</v>
      </c>
      <c r="AV1" t="s">
        <v>529</v>
      </c>
      <c r="AW1" t="s">
        <v>530</v>
      </c>
      <c r="AX1" t="s">
        <v>531</v>
      </c>
      <c r="AY1" t="s">
        <v>532</v>
      </c>
      <c r="AZ1" t="s">
        <v>533</v>
      </c>
      <c r="BA1" t="s">
        <v>533</v>
      </c>
      <c r="BB1" t="s">
        <v>533</v>
      </c>
      <c r="BC1" t="s">
        <v>533</v>
      </c>
      <c r="BD1" t="s">
        <v>533</v>
      </c>
      <c r="BE1" t="s">
        <v>533</v>
      </c>
      <c r="BF1" t="s">
        <v>533</v>
      </c>
      <c r="BG1" t="s">
        <v>533</v>
      </c>
      <c r="BH1" t="s">
        <v>533</v>
      </c>
      <c r="BI1" t="s">
        <v>534</v>
      </c>
      <c r="BJ1" t="s">
        <v>534</v>
      </c>
      <c r="BK1" t="s">
        <v>534</v>
      </c>
      <c r="BL1" t="s">
        <v>534</v>
      </c>
      <c r="BM1" t="s">
        <v>534</v>
      </c>
      <c r="BN1" t="s">
        <v>534</v>
      </c>
      <c r="BO1" t="s">
        <v>535</v>
      </c>
      <c r="BP1" t="s">
        <v>536</v>
      </c>
      <c r="BQ1" t="s">
        <v>537</v>
      </c>
      <c r="BR1" t="s">
        <v>538</v>
      </c>
      <c r="BS1" t="s">
        <v>539</v>
      </c>
      <c r="BT1" t="s">
        <v>539</v>
      </c>
    </row>
    <row r="2" spans="1:7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44802</v>
      </c>
      <c r="W2" s="30" t="s">
        <v>149</v>
      </c>
      <c r="X2" t="s">
        <v>149</v>
      </c>
      <c r="Y2" t="s">
        <v>153</v>
      </c>
      <c r="Z2" t="s">
        <v>246</v>
      </c>
      <c r="AA2" t="s">
        <v>246</v>
      </c>
      <c r="AB2" t="s">
        <v>152</v>
      </c>
      <c r="AC2" t="s">
        <v>150</v>
      </c>
      <c r="AD2" t="s">
        <v>149</v>
      </c>
      <c r="AE2" t="s">
        <v>150</v>
      </c>
      <c r="AF2" t="s">
        <v>149</v>
      </c>
      <c r="AG2" t="s">
        <v>149</v>
      </c>
      <c r="AH2" t="s">
        <v>149</v>
      </c>
      <c r="AI2" t="s">
        <v>150</v>
      </c>
      <c r="AJ2" t="s">
        <v>150</v>
      </c>
      <c r="AK2" t="s">
        <v>150</v>
      </c>
      <c r="AL2" t="s">
        <v>390</v>
      </c>
      <c r="AM2" t="s">
        <v>153</v>
      </c>
      <c r="AN2" t="s">
        <v>149</v>
      </c>
      <c r="AO2" t="s">
        <v>150</v>
      </c>
      <c r="AP2" t="s">
        <v>150</v>
      </c>
      <c r="AQ2" t="s">
        <v>149</v>
      </c>
      <c r="AR2" t="s">
        <v>150</v>
      </c>
      <c r="AS2" t="s">
        <v>150</v>
      </c>
      <c r="AT2" t="s">
        <v>149</v>
      </c>
      <c r="AU2" t="s">
        <v>153</v>
      </c>
      <c r="AV2" t="s">
        <v>405</v>
      </c>
      <c r="AW2" t="s">
        <v>149</v>
      </c>
      <c r="AX2" t="s">
        <v>152</v>
      </c>
      <c r="AY2" t="s">
        <v>149</v>
      </c>
      <c r="AZ2" t="s">
        <v>240</v>
      </c>
      <c r="BA2" t="s">
        <v>283</v>
      </c>
      <c r="BB2" t="s">
        <v>281</v>
      </c>
      <c r="BC2" t="s">
        <v>282</v>
      </c>
      <c r="BD2" t="s">
        <v>232</v>
      </c>
      <c r="BE2" t="s">
        <v>268</v>
      </c>
      <c r="BF2" t="s">
        <v>270</v>
      </c>
      <c r="BG2" t="s">
        <v>237</v>
      </c>
      <c r="BH2" t="s">
        <v>269</v>
      </c>
      <c r="BI2" t="s">
        <v>241</v>
      </c>
      <c r="BJ2" t="s">
        <v>447</v>
      </c>
      <c r="BK2" t="s">
        <v>256</v>
      </c>
      <c r="BL2" t="s">
        <v>391</v>
      </c>
      <c r="BM2" t="s">
        <v>258</v>
      </c>
      <c r="BN2" t="s">
        <v>449</v>
      </c>
      <c r="BO2" t="s">
        <v>149</v>
      </c>
      <c r="BP2" t="s">
        <v>149</v>
      </c>
      <c r="BQ2" t="s">
        <v>149</v>
      </c>
      <c r="BR2" t="s">
        <v>149</v>
      </c>
      <c r="BS2" t="s">
        <v>149</v>
      </c>
      <c r="BT2" t="s">
        <v>150</v>
      </c>
    </row>
    <row r="3" spans="1:7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1020.42</v>
      </c>
      <c r="I3" s="95">
        <v>275.58</v>
      </c>
      <c r="J3" s="95">
        <v>301.79000000000002</v>
      </c>
      <c r="K3" s="95">
        <v>0.97</v>
      </c>
      <c r="L3" s="95">
        <v>3.87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123.84</v>
      </c>
      <c r="Y3">
        <v>13.24</v>
      </c>
      <c r="Z3">
        <v>5.12</v>
      </c>
      <c r="AA3">
        <v>28.69</v>
      </c>
      <c r="AB3">
        <v>0.97</v>
      </c>
      <c r="AC3">
        <v>16.45</v>
      </c>
      <c r="AD3">
        <v>29.02</v>
      </c>
      <c r="AE3">
        <v>17.420000000000002</v>
      </c>
      <c r="AF3">
        <v>94.33</v>
      </c>
      <c r="AG3">
        <v>69.66</v>
      </c>
      <c r="AH3">
        <v>186.24</v>
      </c>
      <c r="AI3">
        <v>66.52</v>
      </c>
      <c r="AJ3">
        <v>31.44</v>
      </c>
      <c r="AK3">
        <v>23.22</v>
      </c>
      <c r="AL3">
        <v>0.73</v>
      </c>
      <c r="AM3">
        <v>96.75</v>
      </c>
      <c r="AN3">
        <v>0</v>
      </c>
      <c r="AO3">
        <v>14.51</v>
      </c>
      <c r="AP3">
        <v>14.51</v>
      </c>
      <c r="AQ3">
        <v>45.71</v>
      </c>
      <c r="AR3">
        <v>68.739999999999995</v>
      </c>
      <c r="AS3">
        <v>21.84</v>
      </c>
      <c r="AT3">
        <v>88.04</v>
      </c>
      <c r="AU3">
        <v>191.19</v>
      </c>
      <c r="AV3">
        <v>3.87</v>
      </c>
      <c r="AW3">
        <v>0</v>
      </c>
      <c r="AX3">
        <v>0</v>
      </c>
      <c r="AY3">
        <v>24.91</v>
      </c>
      <c r="AZ3">
        <v>0.82</v>
      </c>
      <c r="BA3">
        <v>0.4</v>
      </c>
      <c r="BB3">
        <v>0.52</v>
      </c>
      <c r="BC3">
        <v>0.94</v>
      </c>
      <c r="BD3">
        <v>0.93</v>
      </c>
      <c r="BE3">
        <v>1.02</v>
      </c>
      <c r="BF3">
        <v>0.87</v>
      </c>
      <c r="BG3">
        <v>0.61</v>
      </c>
      <c r="BH3">
        <v>0.61</v>
      </c>
      <c r="BI3">
        <v>1.35</v>
      </c>
      <c r="BJ3">
        <v>0.77</v>
      </c>
      <c r="BK3">
        <v>0.48</v>
      </c>
      <c r="BL3">
        <v>2.9</v>
      </c>
      <c r="BM3">
        <v>0.68</v>
      </c>
      <c r="BN3">
        <v>0.57999999999999996</v>
      </c>
      <c r="BO3">
        <v>24.91</v>
      </c>
      <c r="BP3">
        <v>26.06</v>
      </c>
      <c r="BQ3">
        <v>67.72</v>
      </c>
      <c r="BR3">
        <v>193.5</v>
      </c>
      <c r="BS3">
        <v>0</v>
      </c>
      <c r="BT3">
        <v>0</v>
      </c>
    </row>
    <row r="4" spans="1:72">
      <c r="A4" t="s">
        <v>240</v>
      </c>
      <c r="B4" t="s">
        <v>232</v>
      </c>
      <c r="C4" t="s">
        <v>234</v>
      </c>
      <c r="G4" t="s">
        <v>46</v>
      </c>
      <c r="H4" s="115">
        <v>1020.42</v>
      </c>
      <c r="I4" s="88">
        <v>275.58</v>
      </c>
      <c r="J4" s="88">
        <v>301.79000000000002</v>
      </c>
      <c r="K4" s="88">
        <v>0.97</v>
      </c>
      <c r="L4" s="88">
        <v>3.87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123.84</v>
      </c>
      <c r="Y4">
        <v>13.24</v>
      </c>
      <c r="Z4">
        <v>5.12</v>
      </c>
      <c r="AA4">
        <v>28.69</v>
      </c>
      <c r="AB4">
        <v>0.97</v>
      </c>
      <c r="AC4">
        <v>16.45</v>
      </c>
      <c r="AD4">
        <v>29.02</v>
      </c>
      <c r="AE4">
        <v>17.420000000000002</v>
      </c>
      <c r="AF4">
        <v>94.33</v>
      </c>
      <c r="AG4">
        <v>69.66</v>
      </c>
      <c r="AH4">
        <v>186.24</v>
      </c>
      <c r="AI4">
        <v>66.52</v>
      </c>
      <c r="AJ4">
        <v>31.44</v>
      </c>
      <c r="AK4">
        <v>23.22</v>
      </c>
      <c r="AL4">
        <v>0.73</v>
      </c>
      <c r="AM4">
        <v>96.75</v>
      </c>
      <c r="AN4">
        <v>0</v>
      </c>
      <c r="AO4">
        <v>14.51</v>
      </c>
      <c r="AP4">
        <v>14.51</v>
      </c>
      <c r="AQ4">
        <v>45.71</v>
      </c>
      <c r="AR4">
        <v>68.739999999999995</v>
      </c>
      <c r="AS4">
        <v>21.84</v>
      </c>
      <c r="AT4">
        <v>88.04</v>
      </c>
      <c r="AU4">
        <v>191.19</v>
      </c>
      <c r="AV4">
        <v>3.87</v>
      </c>
      <c r="AW4">
        <v>0</v>
      </c>
      <c r="AX4">
        <v>0</v>
      </c>
      <c r="AY4">
        <v>24.91</v>
      </c>
      <c r="AZ4">
        <v>0.82</v>
      </c>
      <c r="BA4">
        <v>0.4</v>
      </c>
      <c r="BB4">
        <v>0.52</v>
      </c>
      <c r="BC4">
        <v>0.94</v>
      </c>
      <c r="BD4">
        <v>0.93</v>
      </c>
      <c r="BE4">
        <v>1.02</v>
      </c>
      <c r="BF4">
        <v>0.87</v>
      </c>
      <c r="BG4">
        <v>0.61</v>
      </c>
      <c r="BH4">
        <v>0.61</v>
      </c>
      <c r="BI4">
        <v>1.35</v>
      </c>
      <c r="BJ4">
        <v>0.77</v>
      </c>
      <c r="BK4">
        <v>0.48</v>
      </c>
      <c r="BL4">
        <v>2.9</v>
      </c>
      <c r="BM4">
        <v>0.68</v>
      </c>
      <c r="BN4">
        <v>0.57999999999999996</v>
      </c>
      <c r="BO4">
        <v>24.91</v>
      </c>
      <c r="BP4">
        <v>26.06</v>
      </c>
      <c r="BQ4">
        <v>67.72</v>
      </c>
      <c r="BR4">
        <v>193.5</v>
      </c>
      <c r="BS4">
        <v>0</v>
      </c>
      <c r="BT4">
        <v>0</v>
      </c>
    </row>
    <row r="5" spans="1:72">
      <c r="A5" t="s">
        <v>241</v>
      </c>
      <c r="B5" t="s">
        <v>233</v>
      </c>
      <c r="C5" t="s">
        <v>235</v>
      </c>
      <c r="G5" t="s">
        <v>47</v>
      </c>
      <c r="H5" s="115">
        <v>1020.42</v>
      </c>
      <c r="I5" s="88">
        <v>275.58</v>
      </c>
      <c r="J5" s="88">
        <v>301.79000000000002</v>
      </c>
      <c r="K5" s="88">
        <v>0.97</v>
      </c>
      <c r="L5" s="88">
        <v>3.87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123.84</v>
      </c>
      <c r="Y5">
        <v>13.24</v>
      </c>
      <c r="Z5">
        <v>5.12</v>
      </c>
      <c r="AA5">
        <v>28.69</v>
      </c>
      <c r="AB5">
        <v>0.97</v>
      </c>
      <c r="AC5">
        <v>16.45</v>
      </c>
      <c r="AD5">
        <v>29.02</v>
      </c>
      <c r="AE5">
        <v>17.420000000000002</v>
      </c>
      <c r="AF5">
        <v>94.33</v>
      </c>
      <c r="AG5">
        <v>69.66</v>
      </c>
      <c r="AH5">
        <v>186.24</v>
      </c>
      <c r="AI5">
        <v>66.52</v>
      </c>
      <c r="AJ5">
        <v>31.44</v>
      </c>
      <c r="AK5">
        <v>23.22</v>
      </c>
      <c r="AL5">
        <v>0.73</v>
      </c>
      <c r="AM5">
        <v>96.75</v>
      </c>
      <c r="AN5">
        <v>0</v>
      </c>
      <c r="AO5">
        <v>14.51</v>
      </c>
      <c r="AP5">
        <v>14.51</v>
      </c>
      <c r="AQ5">
        <v>45.71</v>
      </c>
      <c r="AR5">
        <v>68.739999999999995</v>
      </c>
      <c r="AS5">
        <v>21.84</v>
      </c>
      <c r="AT5">
        <v>88.04</v>
      </c>
      <c r="AU5">
        <v>191.19</v>
      </c>
      <c r="AV5">
        <v>3.87</v>
      </c>
      <c r="AW5">
        <v>0</v>
      </c>
      <c r="AX5">
        <v>0</v>
      </c>
      <c r="AY5">
        <v>24.91</v>
      </c>
      <c r="AZ5">
        <v>0.82</v>
      </c>
      <c r="BA5">
        <v>0.4</v>
      </c>
      <c r="BB5">
        <v>0.52</v>
      </c>
      <c r="BC5">
        <v>0.94</v>
      </c>
      <c r="BD5">
        <v>0.93</v>
      </c>
      <c r="BE5">
        <v>1.02</v>
      </c>
      <c r="BF5">
        <v>0.87</v>
      </c>
      <c r="BG5">
        <v>0.61</v>
      </c>
      <c r="BH5">
        <v>0.61</v>
      </c>
      <c r="BI5">
        <v>1.35</v>
      </c>
      <c r="BJ5">
        <v>0.77</v>
      </c>
      <c r="BK5">
        <v>0.48</v>
      </c>
      <c r="BL5">
        <v>2.9</v>
      </c>
      <c r="BM5">
        <v>0.68</v>
      </c>
      <c r="BN5">
        <v>0.57999999999999996</v>
      </c>
      <c r="BO5">
        <v>24.91</v>
      </c>
      <c r="BP5">
        <v>26.06</v>
      </c>
      <c r="BQ5">
        <v>67.72</v>
      </c>
      <c r="BR5">
        <v>193.5</v>
      </c>
      <c r="BS5">
        <v>0</v>
      </c>
      <c r="BT5">
        <v>0</v>
      </c>
    </row>
    <row r="6" spans="1:72">
      <c r="A6" t="s">
        <v>242</v>
      </c>
      <c r="B6" t="s">
        <v>264</v>
      </c>
      <c r="C6" t="s">
        <v>236</v>
      </c>
      <c r="G6" t="s">
        <v>48</v>
      </c>
      <c r="H6" s="115">
        <v>1020.42</v>
      </c>
      <c r="I6" s="88">
        <v>275.58</v>
      </c>
      <c r="J6" s="88">
        <v>301.79000000000002</v>
      </c>
      <c r="K6" s="88">
        <v>0.97</v>
      </c>
      <c r="L6" s="88">
        <v>3.87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123.84</v>
      </c>
      <c r="Y6">
        <v>13.24</v>
      </c>
      <c r="Z6">
        <v>5.12</v>
      </c>
      <c r="AA6">
        <v>28.69</v>
      </c>
      <c r="AB6">
        <v>0.97</v>
      </c>
      <c r="AC6">
        <v>16.45</v>
      </c>
      <c r="AD6">
        <v>29.02</v>
      </c>
      <c r="AE6">
        <v>17.420000000000002</v>
      </c>
      <c r="AF6">
        <v>94.33</v>
      </c>
      <c r="AG6">
        <v>69.66</v>
      </c>
      <c r="AH6">
        <v>186.24</v>
      </c>
      <c r="AI6">
        <v>66.52</v>
      </c>
      <c r="AJ6">
        <v>31.44</v>
      </c>
      <c r="AK6">
        <v>23.22</v>
      </c>
      <c r="AL6">
        <v>0.73</v>
      </c>
      <c r="AM6">
        <v>96.75</v>
      </c>
      <c r="AN6">
        <v>0</v>
      </c>
      <c r="AO6">
        <v>14.51</v>
      </c>
      <c r="AP6">
        <v>14.51</v>
      </c>
      <c r="AQ6">
        <v>45.71</v>
      </c>
      <c r="AR6">
        <v>68.739999999999995</v>
      </c>
      <c r="AS6">
        <v>21.84</v>
      </c>
      <c r="AT6">
        <v>88.04</v>
      </c>
      <c r="AU6">
        <v>191.19</v>
      </c>
      <c r="AV6">
        <v>3.87</v>
      </c>
      <c r="AW6">
        <v>0</v>
      </c>
      <c r="AX6">
        <v>0</v>
      </c>
      <c r="AY6">
        <v>24.91</v>
      </c>
      <c r="AZ6">
        <v>0.82</v>
      </c>
      <c r="BA6">
        <v>0.4</v>
      </c>
      <c r="BB6">
        <v>0.52</v>
      </c>
      <c r="BC6">
        <v>0.94</v>
      </c>
      <c r="BD6">
        <v>0.93</v>
      </c>
      <c r="BE6">
        <v>1.02</v>
      </c>
      <c r="BF6">
        <v>0.87</v>
      </c>
      <c r="BG6">
        <v>0.61</v>
      </c>
      <c r="BH6">
        <v>0.61</v>
      </c>
      <c r="BI6">
        <v>1.35</v>
      </c>
      <c r="BJ6">
        <v>0.77</v>
      </c>
      <c r="BK6">
        <v>0.48</v>
      </c>
      <c r="BL6">
        <v>2.9</v>
      </c>
      <c r="BM6">
        <v>0.68</v>
      </c>
      <c r="BN6">
        <v>0.57999999999999996</v>
      </c>
      <c r="BO6">
        <v>24.91</v>
      </c>
      <c r="BP6">
        <v>26.06</v>
      </c>
      <c r="BQ6">
        <v>67.72</v>
      </c>
      <c r="BR6">
        <v>193.5</v>
      </c>
      <c r="BS6">
        <v>0</v>
      </c>
      <c r="BT6">
        <v>0</v>
      </c>
    </row>
    <row r="7" spans="1:72">
      <c r="A7" t="s">
        <v>243</v>
      </c>
      <c r="B7" t="s">
        <v>299</v>
      </c>
      <c r="C7" t="s">
        <v>265</v>
      </c>
      <c r="G7" t="s">
        <v>49</v>
      </c>
      <c r="H7" s="115">
        <v>923.3599999999999</v>
      </c>
      <c r="I7" s="88">
        <v>275.58</v>
      </c>
      <c r="J7" s="88">
        <v>301.79000000000002</v>
      </c>
      <c r="K7" s="88">
        <v>0.97</v>
      </c>
      <c r="L7" s="88">
        <v>3.87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123.84</v>
      </c>
      <c r="Y7">
        <v>13.24</v>
      </c>
      <c r="Z7">
        <v>5.12</v>
      </c>
      <c r="AA7">
        <v>28.69</v>
      </c>
      <c r="AB7">
        <v>0.97</v>
      </c>
      <c r="AC7">
        <v>16.45</v>
      </c>
      <c r="AD7">
        <v>29.02</v>
      </c>
      <c r="AE7">
        <v>17.420000000000002</v>
      </c>
      <c r="AF7">
        <v>94.33</v>
      </c>
      <c r="AG7">
        <v>69.66</v>
      </c>
      <c r="AH7">
        <v>186.24</v>
      </c>
      <c r="AI7">
        <v>66.52</v>
      </c>
      <c r="AJ7">
        <v>31.44</v>
      </c>
      <c r="AK7">
        <v>23.22</v>
      </c>
      <c r="AL7">
        <v>0.64</v>
      </c>
      <c r="AM7">
        <v>96.75</v>
      </c>
      <c r="AN7">
        <v>0</v>
      </c>
      <c r="AO7">
        <v>14.51</v>
      </c>
      <c r="AP7">
        <v>14.51</v>
      </c>
      <c r="AQ7">
        <v>45.71</v>
      </c>
      <c r="AR7">
        <v>68.739999999999995</v>
      </c>
      <c r="AS7">
        <v>21.84</v>
      </c>
      <c r="AT7">
        <v>88.04</v>
      </c>
      <c r="AU7">
        <v>191.19</v>
      </c>
      <c r="AV7">
        <v>3.87</v>
      </c>
      <c r="AW7">
        <v>0</v>
      </c>
      <c r="AX7">
        <v>0</v>
      </c>
      <c r="AY7">
        <v>24.91</v>
      </c>
      <c r="AZ7">
        <v>0.82</v>
      </c>
      <c r="BA7">
        <v>0.4</v>
      </c>
      <c r="BB7">
        <v>0.52</v>
      </c>
      <c r="BC7">
        <v>0.94</v>
      </c>
      <c r="BD7">
        <v>0.93</v>
      </c>
      <c r="BE7">
        <v>1.02</v>
      </c>
      <c r="BF7">
        <v>0.87</v>
      </c>
      <c r="BG7">
        <v>0.61</v>
      </c>
      <c r="BH7">
        <v>0.39</v>
      </c>
      <c r="BI7">
        <v>1.35</v>
      </c>
      <c r="BJ7">
        <v>0.77</v>
      </c>
      <c r="BK7">
        <v>0.48</v>
      </c>
      <c r="BL7">
        <v>2.9</v>
      </c>
      <c r="BM7">
        <v>0.68</v>
      </c>
      <c r="BN7">
        <v>0.57999999999999996</v>
      </c>
      <c r="BO7">
        <v>24.91</v>
      </c>
      <c r="BP7">
        <v>26.06</v>
      </c>
      <c r="BQ7">
        <v>67.72</v>
      </c>
      <c r="BR7">
        <v>96.75</v>
      </c>
      <c r="BS7">
        <v>0</v>
      </c>
      <c r="BT7">
        <v>0</v>
      </c>
    </row>
    <row r="8" spans="1:72">
      <c r="A8" t="s">
        <v>244</v>
      </c>
      <c r="B8" t="s">
        <v>341</v>
      </c>
      <c r="C8" t="s">
        <v>237</v>
      </c>
      <c r="G8" t="s">
        <v>50</v>
      </c>
      <c r="H8" s="115">
        <v>923.3599999999999</v>
      </c>
      <c r="I8" s="88">
        <v>275.58</v>
      </c>
      <c r="J8" s="88">
        <v>301.79000000000002</v>
      </c>
      <c r="K8" s="88">
        <v>0.97</v>
      </c>
      <c r="L8" s="88">
        <v>3.87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123.84</v>
      </c>
      <c r="Y8">
        <v>13.24</v>
      </c>
      <c r="Z8">
        <v>5.12</v>
      </c>
      <c r="AA8">
        <v>28.69</v>
      </c>
      <c r="AB8">
        <v>0.97</v>
      </c>
      <c r="AC8">
        <v>16.45</v>
      </c>
      <c r="AD8">
        <v>29.02</v>
      </c>
      <c r="AE8">
        <v>17.420000000000002</v>
      </c>
      <c r="AF8">
        <v>94.33</v>
      </c>
      <c r="AG8">
        <v>69.66</v>
      </c>
      <c r="AH8">
        <v>186.24</v>
      </c>
      <c r="AI8">
        <v>66.52</v>
      </c>
      <c r="AJ8">
        <v>31.44</v>
      </c>
      <c r="AK8">
        <v>23.22</v>
      </c>
      <c r="AL8">
        <v>0.64</v>
      </c>
      <c r="AM8">
        <v>96.75</v>
      </c>
      <c r="AN8">
        <v>0</v>
      </c>
      <c r="AO8">
        <v>14.51</v>
      </c>
      <c r="AP8">
        <v>14.51</v>
      </c>
      <c r="AQ8">
        <v>45.71</v>
      </c>
      <c r="AR8">
        <v>68.739999999999995</v>
      </c>
      <c r="AS8">
        <v>21.84</v>
      </c>
      <c r="AT8">
        <v>88.04</v>
      </c>
      <c r="AU8">
        <v>191.19</v>
      </c>
      <c r="AV8">
        <v>3.87</v>
      </c>
      <c r="AW8">
        <v>0</v>
      </c>
      <c r="AX8">
        <v>0</v>
      </c>
      <c r="AY8">
        <v>24.91</v>
      </c>
      <c r="AZ8">
        <v>0.82</v>
      </c>
      <c r="BA8">
        <v>0.4</v>
      </c>
      <c r="BB8">
        <v>0.52</v>
      </c>
      <c r="BC8">
        <v>0.94</v>
      </c>
      <c r="BD8">
        <v>0.93</v>
      </c>
      <c r="BE8">
        <v>1.02</v>
      </c>
      <c r="BF8">
        <v>0.87</v>
      </c>
      <c r="BG8">
        <v>0.61</v>
      </c>
      <c r="BH8">
        <v>0.39</v>
      </c>
      <c r="BI8">
        <v>1.35</v>
      </c>
      <c r="BJ8">
        <v>0.77</v>
      </c>
      <c r="BK8">
        <v>0.48</v>
      </c>
      <c r="BL8">
        <v>2.9</v>
      </c>
      <c r="BM8">
        <v>0.68</v>
      </c>
      <c r="BN8">
        <v>0.57999999999999996</v>
      </c>
      <c r="BO8">
        <v>24.91</v>
      </c>
      <c r="BP8">
        <v>26.06</v>
      </c>
      <c r="BQ8">
        <v>67.72</v>
      </c>
      <c r="BR8">
        <v>96.75</v>
      </c>
      <c r="BS8">
        <v>0</v>
      </c>
      <c r="BT8">
        <v>0</v>
      </c>
    </row>
    <row r="9" spans="1:72">
      <c r="A9" t="s">
        <v>245</v>
      </c>
      <c r="B9" t="s">
        <v>361</v>
      </c>
      <c r="C9" t="s">
        <v>238</v>
      </c>
      <c r="G9" t="s">
        <v>51</v>
      </c>
      <c r="H9" s="115">
        <v>867.2399999999999</v>
      </c>
      <c r="I9" s="88">
        <v>275.58</v>
      </c>
      <c r="J9" s="88">
        <v>301.79000000000002</v>
      </c>
      <c r="K9" s="88">
        <v>0.97</v>
      </c>
      <c r="L9" s="88">
        <v>3.87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67.72</v>
      </c>
      <c r="Y9">
        <v>13.24</v>
      </c>
      <c r="Z9">
        <v>5.12</v>
      </c>
      <c r="AA9">
        <v>28.69</v>
      </c>
      <c r="AB9">
        <v>0.97</v>
      </c>
      <c r="AC9">
        <v>16.45</v>
      </c>
      <c r="AD9">
        <v>29.02</v>
      </c>
      <c r="AE9">
        <v>17.420000000000002</v>
      </c>
      <c r="AF9">
        <v>94.33</v>
      </c>
      <c r="AG9">
        <v>69.66</v>
      </c>
      <c r="AH9">
        <v>186.24</v>
      </c>
      <c r="AI9">
        <v>66.52</v>
      </c>
      <c r="AJ9">
        <v>31.44</v>
      </c>
      <c r="AK9">
        <v>23.22</v>
      </c>
      <c r="AL9">
        <v>0.64</v>
      </c>
      <c r="AM9">
        <v>96.75</v>
      </c>
      <c r="AN9">
        <v>0</v>
      </c>
      <c r="AO9">
        <v>14.51</v>
      </c>
      <c r="AP9">
        <v>14.51</v>
      </c>
      <c r="AQ9">
        <v>45.71</v>
      </c>
      <c r="AR9">
        <v>68.739999999999995</v>
      </c>
      <c r="AS9">
        <v>21.84</v>
      </c>
      <c r="AT9">
        <v>88.04</v>
      </c>
      <c r="AU9">
        <v>191.19</v>
      </c>
      <c r="AV9">
        <v>3.87</v>
      </c>
      <c r="AW9">
        <v>0</v>
      </c>
      <c r="AX9">
        <v>0</v>
      </c>
      <c r="AY9">
        <v>24.91</v>
      </c>
      <c r="AZ9">
        <v>0.82</v>
      </c>
      <c r="BA9">
        <v>0.4</v>
      </c>
      <c r="BB9">
        <v>0.52</v>
      </c>
      <c r="BC9">
        <v>0.94</v>
      </c>
      <c r="BD9">
        <v>0.93</v>
      </c>
      <c r="BE9">
        <v>1.02</v>
      </c>
      <c r="BF9">
        <v>0.87</v>
      </c>
      <c r="BG9">
        <v>0.61</v>
      </c>
      <c r="BH9">
        <v>0.39</v>
      </c>
      <c r="BI9">
        <v>1.35</v>
      </c>
      <c r="BJ9">
        <v>0.77</v>
      </c>
      <c r="BK9">
        <v>0.48</v>
      </c>
      <c r="BL9">
        <v>2.9</v>
      </c>
      <c r="BM9">
        <v>0.68</v>
      </c>
      <c r="BN9">
        <v>0.57999999999999996</v>
      </c>
      <c r="BO9">
        <v>24.91</v>
      </c>
      <c r="BP9">
        <v>26.06</v>
      </c>
      <c r="BQ9">
        <v>67.72</v>
      </c>
      <c r="BR9">
        <v>96.75</v>
      </c>
      <c r="BS9">
        <v>0</v>
      </c>
      <c r="BT9">
        <v>0</v>
      </c>
    </row>
    <row r="10" spans="1:72">
      <c r="A10" t="s">
        <v>266</v>
      </c>
      <c r="C10" t="s">
        <v>239</v>
      </c>
      <c r="G10" t="s">
        <v>52</v>
      </c>
      <c r="H10" s="115">
        <v>867.2399999999999</v>
      </c>
      <c r="I10" s="88">
        <v>275.58</v>
      </c>
      <c r="J10" s="88">
        <v>301.79000000000002</v>
      </c>
      <c r="K10" s="88">
        <v>0.97</v>
      </c>
      <c r="L10" s="88">
        <v>3.87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67.72</v>
      </c>
      <c r="Y10">
        <v>13.24</v>
      </c>
      <c r="Z10">
        <v>5.12</v>
      </c>
      <c r="AA10">
        <v>28.69</v>
      </c>
      <c r="AB10">
        <v>0.97</v>
      </c>
      <c r="AC10">
        <v>16.45</v>
      </c>
      <c r="AD10">
        <v>29.02</v>
      </c>
      <c r="AE10">
        <v>17.420000000000002</v>
      </c>
      <c r="AF10">
        <v>94.33</v>
      </c>
      <c r="AG10">
        <v>69.66</v>
      </c>
      <c r="AH10">
        <v>186.24</v>
      </c>
      <c r="AI10">
        <v>66.52</v>
      </c>
      <c r="AJ10">
        <v>31.44</v>
      </c>
      <c r="AK10">
        <v>23.22</v>
      </c>
      <c r="AL10">
        <v>0.64</v>
      </c>
      <c r="AM10">
        <v>96.75</v>
      </c>
      <c r="AN10">
        <v>0</v>
      </c>
      <c r="AO10">
        <v>14.51</v>
      </c>
      <c r="AP10">
        <v>14.51</v>
      </c>
      <c r="AQ10">
        <v>45.71</v>
      </c>
      <c r="AR10">
        <v>68.739999999999995</v>
      </c>
      <c r="AS10">
        <v>21.84</v>
      </c>
      <c r="AT10">
        <v>88.04</v>
      </c>
      <c r="AU10">
        <v>191.19</v>
      </c>
      <c r="AV10">
        <v>3.87</v>
      </c>
      <c r="AW10">
        <v>0</v>
      </c>
      <c r="AX10">
        <v>0</v>
      </c>
      <c r="AY10">
        <v>24.91</v>
      </c>
      <c r="AZ10">
        <v>0.82</v>
      </c>
      <c r="BA10">
        <v>0.4</v>
      </c>
      <c r="BB10">
        <v>0.52</v>
      </c>
      <c r="BC10">
        <v>0.94</v>
      </c>
      <c r="BD10">
        <v>0.93</v>
      </c>
      <c r="BE10">
        <v>1.02</v>
      </c>
      <c r="BF10">
        <v>0.87</v>
      </c>
      <c r="BG10">
        <v>0.61</v>
      </c>
      <c r="BH10">
        <v>0.39</v>
      </c>
      <c r="BI10">
        <v>1.35</v>
      </c>
      <c r="BJ10">
        <v>0.77</v>
      </c>
      <c r="BK10">
        <v>0.48</v>
      </c>
      <c r="BL10">
        <v>2.9</v>
      </c>
      <c r="BM10">
        <v>0.68</v>
      </c>
      <c r="BN10">
        <v>0.57999999999999996</v>
      </c>
      <c r="BO10">
        <v>24.91</v>
      </c>
      <c r="BP10">
        <v>26.06</v>
      </c>
      <c r="BQ10">
        <v>67.72</v>
      </c>
      <c r="BR10">
        <v>96.75</v>
      </c>
      <c r="BS10">
        <v>0</v>
      </c>
      <c r="BT10">
        <v>0</v>
      </c>
    </row>
    <row r="11" spans="1:72">
      <c r="A11" t="s">
        <v>246</v>
      </c>
      <c r="C11" t="s">
        <v>342</v>
      </c>
      <c r="G11" t="s">
        <v>53</v>
      </c>
      <c r="H11" s="115">
        <v>770.68</v>
      </c>
      <c r="I11" s="88">
        <v>275.58</v>
      </c>
      <c r="J11" s="88">
        <v>301.70000000000005</v>
      </c>
      <c r="K11" s="88">
        <v>0.97</v>
      </c>
      <c r="L11" s="88">
        <v>3.87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67.72</v>
      </c>
      <c r="Y11">
        <v>13.15</v>
      </c>
      <c r="Z11">
        <v>5.12</v>
      </c>
      <c r="AA11">
        <v>28.69</v>
      </c>
      <c r="AB11">
        <v>0.97</v>
      </c>
      <c r="AC11">
        <v>16.45</v>
      </c>
      <c r="AD11">
        <v>29.02</v>
      </c>
      <c r="AE11">
        <v>17.420000000000002</v>
      </c>
      <c r="AF11">
        <v>94.33</v>
      </c>
      <c r="AG11">
        <v>69.66</v>
      </c>
      <c r="AH11">
        <v>186.24</v>
      </c>
      <c r="AI11">
        <v>66.52</v>
      </c>
      <c r="AJ11">
        <v>31.44</v>
      </c>
      <c r="AK11">
        <v>23.22</v>
      </c>
      <c r="AL11">
        <v>0.61</v>
      </c>
      <c r="AM11">
        <v>96.75</v>
      </c>
      <c r="AN11">
        <v>0</v>
      </c>
      <c r="AO11">
        <v>14.51</v>
      </c>
      <c r="AP11">
        <v>14.51</v>
      </c>
      <c r="AQ11">
        <v>45.71</v>
      </c>
      <c r="AR11">
        <v>68.739999999999995</v>
      </c>
      <c r="AS11">
        <v>21.84</v>
      </c>
      <c r="AT11">
        <v>88.04</v>
      </c>
      <c r="AU11">
        <v>191.19</v>
      </c>
      <c r="AV11">
        <v>3.87</v>
      </c>
      <c r="AW11">
        <v>0</v>
      </c>
      <c r="AX11">
        <v>0</v>
      </c>
      <c r="AY11">
        <v>24.91</v>
      </c>
      <c r="AZ11">
        <v>0.82</v>
      </c>
      <c r="BA11">
        <v>0.4</v>
      </c>
      <c r="BB11">
        <v>0.52</v>
      </c>
      <c r="BC11">
        <v>0.94</v>
      </c>
      <c r="BD11">
        <v>0.93</v>
      </c>
      <c r="BE11">
        <v>1.02</v>
      </c>
      <c r="BF11">
        <v>0.87</v>
      </c>
      <c r="BG11">
        <v>0.61</v>
      </c>
      <c r="BH11">
        <v>0.61</v>
      </c>
      <c r="BI11">
        <v>1.35</v>
      </c>
      <c r="BJ11">
        <v>0.77</v>
      </c>
      <c r="BK11">
        <v>0.48</v>
      </c>
      <c r="BL11">
        <v>2.9</v>
      </c>
      <c r="BM11">
        <v>0.68</v>
      </c>
      <c r="BN11">
        <v>0.57999999999999996</v>
      </c>
      <c r="BO11">
        <v>24.91</v>
      </c>
      <c r="BP11">
        <v>26.06</v>
      </c>
      <c r="BQ11">
        <v>67.72</v>
      </c>
      <c r="BR11">
        <v>0</v>
      </c>
      <c r="BS11">
        <v>0</v>
      </c>
      <c r="BT11">
        <v>0</v>
      </c>
    </row>
    <row r="12" spans="1:72">
      <c r="A12" t="s">
        <v>247</v>
      </c>
      <c r="C12" t="s">
        <v>362</v>
      </c>
      <c r="G12" t="s">
        <v>54</v>
      </c>
      <c r="H12" s="115">
        <v>770.68</v>
      </c>
      <c r="I12" s="88">
        <v>275.58</v>
      </c>
      <c r="J12" s="88">
        <v>301.70000000000005</v>
      </c>
      <c r="K12" s="88">
        <v>0.97</v>
      </c>
      <c r="L12" s="88">
        <v>3.87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67.72</v>
      </c>
      <c r="Y12">
        <v>13.15</v>
      </c>
      <c r="Z12">
        <v>5.12</v>
      </c>
      <c r="AA12">
        <v>28.69</v>
      </c>
      <c r="AB12">
        <v>0.97</v>
      </c>
      <c r="AC12">
        <v>16.45</v>
      </c>
      <c r="AD12">
        <v>29.02</v>
      </c>
      <c r="AE12">
        <v>17.420000000000002</v>
      </c>
      <c r="AF12">
        <v>94.33</v>
      </c>
      <c r="AG12">
        <v>69.66</v>
      </c>
      <c r="AH12">
        <v>186.24</v>
      </c>
      <c r="AI12">
        <v>66.52</v>
      </c>
      <c r="AJ12">
        <v>31.44</v>
      </c>
      <c r="AK12">
        <v>23.22</v>
      </c>
      <c r="AL12">
        <v>0.61</v>
      </c>
      <c r="AM12">
        <v>96.75</v>
      </c>
      <c r="AN12">
        <v>0</v>
      </c>
      <c r="AO12">
        <v>14.51</v>
      </c>
      <c r="AP12">
        <v>14.51</v>
      </c>
      <c r="AQ12">
        <v>45.71</v>
      </c>
      <c r="AR12">
        <v>68.739999999999995</v>
      </c>
      <c r="AS12">
        <v>21.84</v>
      </c>
      <c r="AT12">
        <v>88.04</v>
      </c>
      <c r="AU12">
        <v>191.19</v>
      </c>
      <c r="AV12">
        <v>3.87</v>
      </c>
      <c r="AW12">
        <v>0</v>
      </c>
      <c r="AX12">
        <v>0</v>
      </c>
      <c r="AY12">
        <v>24.91</v>
      </c>
      <c r="AZ12">
        <v>0.82</v>
      </c>
      <c r="BA12">
        <v>0.4</v>
      </c>
      <c r="BB12">
        <v>0.52</v>
      </c>
      <c r="BC12">
        <v>0.94</v>
      </c>
      <c r="BD12">
        <v>0.93</v>
      </c>
      <c r="BE12">
        <v>1.02</v>
      </c>
      <c r="BF12">
        <v>0.87</v>
      </c>
      <c r="BG12">
        <v>0.61</v>
      </c>
      <c r="BH12">
        <v>0.61</v>
      </c>
      <c r="BI12">
        <v>1.35</v>
      </c>
      <c r="BJ12">
        <v>0.77</v>
      </c>
      <c r="BK12">
        <v>0.48</v>
      </c>
      <c r="BL12">
        <v>2.9</v>
      </c>
      <c r="BM12">
        <v>0.68</v>
      </c>
      <c r="BN12">
        <v>0.57999999999999996</v>
      </c>
      <c r="BO12">
        <v>24.91</v>
      </c>
      <c r="BP12">
        <v>26.06</v>
      </c>
      <c r="BQ12">
        <v>67.72</v>
      </c>
      <c r="BR12">
        <v>0</v>
      </c>
      <c r="BS12">
        <v>0</v>
      </c>
      <c r="BT12">
        <v>0</v>
      </c>
    </row>
    <row r="13" spans="1:72">
      <c r="A13" t="s">
        <v>248</v>
      </c>
      <c r="G13" t="s">
        <v>55</v>
      </c>
      <c r="H13" s="115">
        <v>770.68</v>
      </c>
      <c r="I13" s="88">
        <v>275.58</v>
      </c>
      <c r="J13" s="88">
        <v>301.70000000000005</v>
      </c>
      <c r="K13" s="88">
        <v>0.97</v>
      </c>
      <c r="L13" s="88">
        <v>3.87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67.72</v>
      </c>
      <c r="Y13">
        <v>13.15</v>
      </c>
      <c r="Z13">
        <v>5.12</v>
      </c>
      <c r="AA13">
        <v>28.69</v>
      </c>
      <c r="AB13">
        <v>0.97</v>
      </c>
      <c r="AC13">
        <v>16.45</v>
      </c>
      <c r="AD13">
        <v>29.02</v>
      </c>
      <c r="AE13">
        <v>17.420000000000002</v>
      </c>
      <c r="AF13">
        <v>94.33</v>
      </c>
      <c r="AG13">
        <v>69.66</v>
      </c>
      <c r="AH13">
        <v>186.24</v>
      </c>
      <c r="AI13">
        <v>66.52</v>
      </c>
      <c r="AJ13">
        <v>31.44</v>
      </c>
      <c r="AK13">
        <v>23.22</v>
      </c>
      <c r="AL13">
        <v>0.61</v>
      </c>
      <c r="AM13">
        <v>96.75</v>
      </c>
      <c r="AN13">
        <v>0</v>
      </c>
      <c r="AO13">
        <v>14.51</v>
      </c>
      <c r="AP13">
        <v>14.51</v>
      </c>
      <c r="AQ13">
        <v>45.71</v>
      </c>
      <c r="AR13">
        <v>68.739999999999995</v>
      </c>
      <c r="AS13">
        <v>21.84</v>
      </c>
      <c r="AT13">
        <v>88.04</v>
      </c>
      <c r="AU13">
        <v>191.19</v>
      </c>
      <c r="AV13">
        <v>3.87</v>
      </c>
      <c r="AW13">
        <v>0</v>
      </c>
      <c r="AX13">
        <v>0</v>
      </c>
      <c r="AY13">
        <v>24.91</v>
      </c>
      <c r="AZ13">
        <v>0.82</v>
      </c>
      <c r="BA13">
        <v>0.4</v>
      </c>
      <c r="BB13">
        <v>0.52</v>
      </c>
      <c r="BC13">
        <v>0.94</v>
      </c>
      <c r="BD13">
        <v>0.93</v>
      </c>
      <c r="BE13">
        <v>1.02</v>
      </c>
      <c r="BF13">
        <v>0.87</v>
      </c>
      <c r="BG13">
        <v>0.61</v>
      </c>
      <c r="BH13">
        <v>0.61</v>
      </c>
      <c r="BI13">
        <v>1.35</v>
      </c>
      <c r="BJ13">
        <v>0.77</v>
      </c>
      <c r="BK13">
        <v>0.48</v>
      </c>
      <c r="BL13">
        <v>2.9</v>
      </c>
      <c r="BM13">
        <v>0.68</v>
      </c>
      <c r="BN13">
        <v>0.57999999999999996</v>
      </c>
      <c r="BO13">
        <v>24.91</v>
      </c>
      <c r="BP13">
        <v>26.06</v>
      </c>
      <c r="BQ13">
        <v>67.72</v>
      </c>
      <c r="BR13">
        <v>0</v>
      </c>
      <c r="BS13">
        <v>0</v>
      </c>
      <c r="BT13">
        <v>0</v>
      </c>
    </row>
    <row r="14" spans="1:72">
      <c r="A14" t="s">
        <v>249</v>
      </c>
      <c r="G14" t="s">
        <v>56</v>
      </c>
      <c r="H14" s="115">
        <v>770.68</v>
      </c>
      <c r="I14" s="88">
        <v>275.58</v>
      </c>
      <c r="J14" s="88">
        <v>301.70000000000005</v>
      </c>
      <c r="K14" s="88">
        <v>0.97</v>
      </c>
      <c r="L14" s="88">
        <v>3.87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67.72</v>
      </c>
      <c r="Y14">
        <v>13.15</v>
      </c>
      <c r="Z14">
        <v>5.12</v>
      </c>
      <c r="AA14">
        <v>28.69</v>
      </c>
      <c r="AB14">
        <v>0.97</v>
      </c>
      <c r="AC14">
        <v>16.45</v>
      </c>
      <c r="AD14">
        <v>29.02</v>
      </c>
      <c r="AE14">
        <v>17.420000000000002</v>
      </c>
      <c r="AF14">
        <v>94.33</v>
      </c>
      <c r="AG14">
        <v>69.66</v>
      </c>
      <c r="AH14">
        <v>186.24</v>
      </c>
      <c r="AI14">
        <v>66.52</v>
      </c>
      <c r="AJ14">
        <v>31.44</v>
      </c>
      <c r="AK14">
        <v>23.22</v>
      </c>
      <c r="AL14">
        <v>0.61</v>
      </c>
      <c r="AM14">
        <v>96.75</v>
      </c>
      <c r="AN14">
        <v>0</v>
      </c>
      <c r="AO14">
        <v>14.51</v>
      </c>
      <c r="AP14">
        <v>14.51</v>
      </c>
      <c r="AQ14">
        <v>45.71</v>
      </c>
      <c r="AR14">
        <v>68.739999999999995</v>
      </c>
      <c r="AS14">
        <v>21.84</v>
      </c>
      <c r="AT14">
        <v>88.04</v>
      </c>
      <c r="AU14">
        <v>191.19</v>
      </c>
      <c r="AV14">
        <v>3.87</v>
      </c>
      <c r="AW14">
        <v>0</v>
      </c>
      <c r="AX14">
        <v>0</v>
      </c>
      <c r="AY14">
        <v>24.91</v>
      </c>
      <c r="AZ14">
        <v>0.82</v>
      </c>
      <c r="BA14">
        <v>0.4</v>
      </c>
      <c r="BB14">
        <v>0.52</v>
      </c>
      <c r="BC14">
        <v>0.94</v>
      </c>
      <c r="BD14">
        <v>0.93</v>
      </c>
      <c r="BE14">
        <v>1.02</v>
      </c>
      <c r="BF14">
        <v>0.87</v>
      </c>
      <c r="BG14">
        <v>0.61</v>
      </c>
      <c r="BH14">
        <v>0.61</v>
      </c>
      <c r="BI14">
        <v>1.35</v>
      </c>
      <c r="BJ14">
        <v>0.77</v>
      </c>
      <c r="BK14">
        <v>0.48</v>
      </c>
      <c r="BL14">
        <v>2.9</v>
      </c>
      <c r="BM14">
        <v>0.68</v>
      </c>
      <c r="BN14">
        <v>0.57999999999999996</v>
      </c>
      <c r="BO14">
        <v>24.91</v>
      </c>
      <c r="BP14">
        <v>26.06</v>
      </c>
      <c r="BQ14">
        <v>67.72</v>
      </c>
      <c r="BR14">
        <v>0</v>
      </c>
      <c r="BS14">
        <v>0</v>
      </c>
      <c r="BT14">
        <v>0</v>
      </c>
    </row>
    <row r="15" spans="1:72">
      <c r="A15" t="s">
        <v>250</v>
      </c>
      <c r="G15" t="s">
        <v>57</v>
      </c>
      <c r="H15" s="115">
        <v>564.84999999999991</v>
      </c>
      <c r="I15" s="88">
        <v>258.26</v>
      </c>
      <c r="J15" s="88">
        <v>301.60000000000002</v>
      </c>
      <c r="K15" s="88">
        <v>0.97</v>
      </c>
      <c r="L15" s="88">
        <v>3.87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13.05</v>
      </c>
      <c r="Z15">
        <v>5.12</v>
      </c>
      <c r="AA15">
        <v>28.69</v>
      </c>
      <c r="AB15">
        <v>0.97</v>
      </c>
      <c r="AC15">
        <v>16.45</v>
      </c>
      <c r="AD15">
        <v>29.02</v>
      </c>
      <c r="AE15">
        <v>17.420000000000002</v>
      </c>
      <c r="AF15">
        <v>94.33</v>
      </c>
      <c r="AG15">
        <v>69.66</v>
      </c>
      <c r="AH15">
        <v>186.24</v>
      </c>
      <c r="AI15">
        <v>66.52</v>
      </c>
      <c r="AJ15">
        <v>31.44</v>
      </c>
      <c r="AK15">
        <v>23.22</v>
      </c>
      <c r="AL15">
        <v>0.57999999999999996</v>
      </c>
      <c r="AM15">
        <v>96.75</v>
      </c>
      <c r="AN15">
        <v>0</v>
      </c>
      <c r="AO15">
        <v>14.51</v>
      </c>
      <c r="AP15">
        <v>14.51</v>
      </c>
      <c r="AQ15">
        <v>45.71</v>
      </c>
      <c r="AR15">
        <v>51.42</v>
      </c>
      <c r="AS15">
        <v>21.84</v>
      </c>
      <c r="AT15">
        <v>0</v>
      </c>
      <c r="AU15">
        <v>191.19</v>
      </c>
      <c r="AV15">
        <v>3.87</v>
      </c>
      <c r="AW15">
        <v>0</v>
      </c>
      <c r="AX15">
        <v>0</v>
      </c>
      <c r="AY15">
        <v>0</v>
      </c>
      <c r="AZ15">
        <v>0.82</v>
      </c>
      <c r="BA15">
        <v>0.4</v>
      </c>
      <c r="BB15">
        <v>0.52</v>
      </c>
      <c r="BC15">
        <v>0.94</v>
      </c>
      <c r="BD15">
        <v>0.93</v>
      </c>
      <c r="BE15">
        <v>1.02</v>
      </c>
      <c r="BF15">
        <v>0.87</v>
      </c>
      <c r="BG15">
        <v>0.61</v>
      </c>
      <c r="BH15">
        <v>0.39</v>
      </c>
      <c r="BI15">
        <v>1.35</v>
      </c>
      <c r="BJ15">
        <v>0.77</v>
      </c>
      <c r="BK15">
        <v>0.48</v>
      </c>
      <c r="BL15">
        <v>2.9</v>
      </c>
      <c r="BM15">
        <v>0.68</v>
      </c>
      <c r="BN15">
        <v>0.57999999999999996</v>
      </c>
      <c r="BO15">
        <v>0</v>
      </c>
      <c r="BP15">
        <v>26.06</v>
      </c>
      <c r="BQ15">
        <v>67.72</v>
      </c>
      <c r="BR15">
        <v>0</v>
      </c>
      <c r="BS15">
        <v>0</v>
      </c>
      <c r="BT15">
        <v>0</v>
      </c>
    </row>
    <row r="16" spans="1:72">
      <c r="A16" t="s">
        <v>251</v>
      </c>
      <c r="G16" t="s">
        <v>58</v>
      </c>
      <c r="H16" s="115">
        <v>564.84999999999991</v>
      </c>
      <c r="I16" s="88">
        <v>258.26</v>
      </c>
      <c r="J16" s="88">
        <v>301.60000000000002</v>
      </c>
      <c r="K16" s="88">
        <v>0.97</v>
      </c>
      <c r="L16" s="88">
        <v>3.87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13.05</v>
      </c>
      <c r="Z16">
        <v>5.12</v>
      </c>
      <c r="AA16">
        <v>28.69</v>
      </c>
      <c r="AB16">
        <v>0.97</v>
      </c>
      <c r="AC16">
        <v>16.45</v>
      </c>
      <c r="AD16">
        <v>29.02</v>
      </c>
      <c r="AE16">
        <v>17.420000000000002</v>
      </c>
      <c r="AF16">
        <v>94.33</v>
      </c>
      <c r="AG16">
        <v>69.66</v>
      </c>
      <c r="AH16">
        <v>186.24</v>
      </c>
      <c r="AI16">
        <v>66.52</v>
      </c>
      <c r="AJ16">
        <v>31.44</v>
      </c>
      <c r="AK16">
        <v>23.22</v>
      </c>
      <c r="AL16">
        <v>0.57999999999999996</v>
      </c>
      <c r="AM16">
        <v>96.75</v>
      </c>
      <c r="AN16">
        <v>0</v>
      </c>
      <c r="AO16">
        <v>14.51</v>
      </c>
      <c r="AP16">
        <v>14.51</v>
      </c>
      <c r="AQ16">
        <v>45.71</v>
      </c>
      <c r="AR16">
        <v>51.42</v>
      </c>
      <c r="AS16">
        <v>21.84</v>
      </c>
      <c r="AT16">
        <v>0</v>
      </c>
      <c r="AU16">
        <v>191.19</v>
      </c>
      <c r="AV16">
        <v>3.87</v>
      </c>
      <c r="AW16">
        <v>0</v>
      </c>
      <c r="AX16">
        <v>0</v>
      </c>
      <c r="AY16">
        <v>0</v>
      </c>
      <c r="AZ16">
        <v>0.82</v>
      </c>
      <c r="BA16">
        <v>0.4</v>
      </c>
      <c r="BB16">
        <v>0.52</v>
      </c>
      <c r="BC16">
        <v>0.94</v>
      </c>
      <c r="BD16">
        <v>0.93</v>
      </c>
      <c r="BE16">
        <v>1.02</v>
      </c>
      <c r="BF16">
        <v>0.87</v>
      </c>
      <c r="BG16">
        <v>0.61</v>
      </c>
      <c r="BH16">
        <v>0.39</v>
      </c>
      <c r="BI16">
        <v>1.35</v>
      </c>
      <c r="BJ16">
        <v>0.77</v>
      </c>
      <c r="BK16">
        <v>0.48</v>
      </c>
      <c r="BL16">
        <v>2.9</v>
      </c>
      <c r="BM16">
        <v>0.68</v>
      </c>
      <c r="BN16">
        <v>0.57999999999999996</v>
      </c>
      <c r="BO16">
        <v>0</v>
      </c>
      <c r="BP16">
        <v>26.06</v>
      </c>
      <c r="BQ16">
        <v>67.72</v>
      </c>
      <c r="BR16">
        <v>0</v>
      </c>
      <c r="BS16">
        <v>0</v>
      </c>
      <c r="BT16">
        <v>0</v>
      </c>
    </row>
    <row r="17" spans="1:72">
      <c r="A17" t="s">
        <v>252</v>
      </c>
      <c r="G17" t="s">
        <v>59</v>
      </c>
      <c r="H17" s="115">
        <v>564.84999999999991</v>
      </c>
      <c r="I17" s="88">
        <v>258.26</v>
      </c>
      <c r="J17" s="88">
        <v>301.60000000000002</v>
      </c>
      <c r="K17" s="88">
        <v>0.97</v>
      </c>
      <c r="L17" s="88">
        <v>3.87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13.05</v>
      </c>
      <c r="Z17">
        <v>5.12</v>
      </c>
      <c r="AA17">
        <v>28.69</v>
      </c>
      <c r="AB17">
        <v>0.97</v>
      </c>
      <c r="AC17">
        <v>16.45</v>
      </c>
      <c r="AD17">
        <v>29.02</v>
      </c>
      <c r="AE17">
        <v>17.420000000000002</v>
      </c>
      <c r="AF17">
        <v>94.33</v>
      </c>
      <c r="AG17">
        <v>69.66</v>
      </c>
      <c r="AH17">
        <v>186.24</v>
      </c>
      <c r="AI17">
        <v>66.52</v>
      </c>
      <c r="AJ17">
        <v>31.44</v>
      </c>
      <c r="AK17">
        <v>23.22</v>
      </c>
      <c r="AL17">
        <v>0.57999999999999996</v>
      </c>
      <c r="AM17">
        <v>96.75</v>
      </c>
      <c r="AN17">
        <v>0</v>
      </c>
      <c r="AO17">
        <v>14.51</v>
      </c>
      <c r="AP17">
        <v>14.51</v>
      </c>
      <c r="AQ17">
        <v>45.71</v>
      </c>
      <c r="AR17">
        <v>51.42</v>
      </c>
      <c r="AS17">
        <v>21.84</v>
      </c>
      <c r="AT17">
        <v>0</v>
      </c>
      <c r="AU17">
        <v>191.19</v>
      </c>
      <c r="AV17">
        <v>3.87</v>
      </c>
      <c r="AW17">
        <v>0</v>
      </c>
      <c r="AX17">
        <v>0</v>
      </c>
      <c r="AY17">
        <v>0</v>
      </c>
      <c r="AZ17">
        <v>0.82</v>
      </c>
      <c r="BA17">
        <v>0.4</v>
      </c>
      <c r="BB17">
        <v>0.52</v>
      </c>
      <c r="BC17">
        <v>0.94</v>
      </c>
      <c r="BD17">
        <v>0.93</v>
      </c>
      <c r="BE17">
        <v>1.02</v>
      </c>
      <c r="BF17">
        <v>0.87</v>
      </c>
      <c r="BG17">
        <v>0.61</v>
      </c>
      <c r="BH17">
        <v>0.39</v>
      </c>
      <c r="BI17">
        <v>1.35</v>
      </c>
      <c r="BJ17">
        <v>0.77</v>
      </c>
      <c r="BK17">
        <v>0.48</v>
      </c>
      <c r="BL17">
        <v>2.9</v>
      </c>
      <c r="BM17">
        <v>0.68</v>
      </c>
      <c r="BN17">
        <v>0.57999999999999996</v>
      </c>
      <c r="BO17">
        <v>0</v>
      </c>
      <c r="BP17">
        <v>26.06</v>
      </c>
      <c r="BQ17">
        <v>67.72</v>
      </c>
      <c r="BR17">
        <v>0</v>
      </c>
      <c r="BS17">
        <v>0</v>
      </c>
      <c r="BT17">
        <v>0</v>
      </c>
    </row>
    <row r="18" spans="1:72">
      <c r="A18" t="s">
        <v>253</v>
      </c>
      <c r="G18" t="s">
        <v>60</v>
      </c>
      <c r="H18" s="115">
        <v>564.84999999999991</v>
      </c>
      <c r="I18" s="88">
        <v>258.26</v>
      </c>
      <c r="J18" s="88">
        <v>301.60000000000002</v>
      </c>
      <c r="K18" s="88">
        <v>0.97</v>
      </c>
      <c r="L18" s="88">
        <v>3.87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13.05</v>
      </c>
      <c r="Z18">
        <v>5.12</v>
      </c>
      <c r="AA18">
        <v>28.69</v>
      </c>
      <c r="AB18">
        <v>0.97</v>
      </c>
      <c r="AC18">
        <v>16.45</v>
      </c>
      <c r="AD18">
        <v>29.02</v>
      </c>
      <c r="AE18">
        <v>17.420000000000002</v>
      </c>
      <c r="AF18">
        <v>94.33</v>
      </c>
      <c r="AG18">
        <v>69.66</v>
      </c>
      <c r="AH18">
        <v>186.24</v>
      </c>
      <c r="AI18">
        <v>66.52</v>
      </c>
      <c r="AJ18">
        <v>31.44</v>
      </c>
      <c r="AK18">
        <v>23.22</v>
      </c>
      <c r="AL18">
        <v>0.57999999999999996</v>
      </c>
      <c r="AM18">
        <v>96.75</v>
      </c>
      <c r="AN18">
        <v>0</v>
      </c>
      <c r="AO18">
        <v>14.51</v>
      </c>
      <c r="AP18">
        <v>14.51</v>
      </c>
      <c r="AQ18">
        <v>45.71</v>
      </c>
      <c r="AR18">
        <v>51.42</v>
      </c>
      <c r="AS18">
        <v>21.84</v>
      </c>
      <c r="AT18">
        <v>0</v>
      </c>
      <c r="AU18">
        <v>191.19</v>
      </c>
      <c r="AV18">
        <v>3.87</v>
      </c>
      <c r="AW18">
        <v>0</v>
      </c>
      <c r="AX18">
        <v>0</v>
      </c>
      <c r="AY18">
        <v>0</v>
      </c>
      <c r="AZ18">
        <v>0.82</v>
      </c>
      <c r="BA18">
        <v>0.4</v>
      </c>
      <c r="BB18">
        <v>0.52</v>
      </c>
      <c r="BC18">
        <v>0.94</v>
      </c>
      <c r="BD18">
        <v>0.93</v>
      </c>
      <c r="BE18">
        <v>1.02</v>
      </c>
      <c r="BF18">
        <v>0.87</v>
      </c>
      <c r="BG18">
        <v>0.61</v>
      </c>
      <c r="BH18">
        <v>0.39</v>
      </c>
      <c r="BI18">
        <v>1.35</v>
      </c>
      <c r="BJ18">
        <v>0.77</v>
      </c>
      <c r="BK18">
        <v>0.48</v>
      </c>
      <c r="BL18">
        <v>2.9</v>
      </c>
      <c r="BM18">
        <v>0.68</v>
      </c>
      <c r="BN18">
        <v>0.57999999999999996</v>
      </c>
      <c r="BO18">
        <v>0</v>
      </c>
      <c r="BP18">
        <v>26.06</v>
      </c>
      <c r="BQ18">
        <v>67.72</v>
      </c>
      <c r="BR18">
        <v>0</v>
      </c>
      <c r="BS18">
        <v>0</v>
      </c>
      <c r="BT18">
        <v>0</v>
      </c>
    </row>
    <row r="19" spans="1:72">
      <c r="A19" t="s">
        <v>267</v>
      </c>
      <c r="G19" t="s">
        <v>61</v>
      </c>
      <c r="H19" s="115">
        <v>565.06999999999994</v>
      </c>
      <c r="I19" s="88">
        <v>258.26</v>
      </c>
      <c r="J19" s="88">
        <v>301.51</v>
      </c>
      <c r="K19" s="88">
        <v>0.97</v>
      </c>
      <c r="L19" s="88">
        <v>3.87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12.96</v>
      </c>
      <c r="Z19">
        <v>5.12</v>
      </c>
      <c r="AA19">
        <v>28.69</v>
      </c>
      <c r="AB19">
        <v>0.97</v>
      </c>
      <c r="AC19">
        <v>16.45</v>
      </c>
      <c r="AD19">
        <v>29.02</v>
      </c>
      <c r="AE19">
        <v>17.420000000000002</v>
      </c>
      <c r="AF19">
        <v>94.33</v>
      </c>
      <c r="AG19">
        <v>69.66</v>
      </c>
      <c r="AH19">
        <v>186.24</v>
      </c>
      <c r="AI19">
        <v>66.52</v>
      </c>
      <c r="AJ19">
        <v>31.44</v>
      </c>
      <c r="AK19">
        <v>23.22</v>
      </c>
      <c r="AL19">
        <v>0.57999999999999996</v>
      </c>
      <c r="AM19">
        <v>96.75</v>
      </c>
      <c r="AN19">
        <v>0</v>
      </c>
      <c r="AO19">
        <v>14.51</v>
      </c>
      <c r="AP19">
        <v>14.51</v>
      </c>
      <c r="AQ19">
        <v>45.71</v>
      </c>
      <c r="AR19">
        <v>51.42</v>
      </c>
      <c r="AS19">
        <v>21.84</v>
      </c>
      <c r="AT19">
        <v>0</v>
      </c>
      <c r="AU19">
        <v>191.19</v>
      </c>
      <c r="AV19">
        <v>3.87</v>
      </c>
      <c r="AW19">
        <v>0</v>
      </c>
      <c r="AX19">
        <v>0</v>
      </c>
      <c r="AY19">
        <v>0</v>
      </c>
      <c r="AZ19">
        <v>0.82</v>
      </c>
      <c r="BA19">
        <v>0.4</v>
      </c>
      <c r="BB19">
        <v>0.52</v>
      </c>
      <c r="BC19">
        <v>0.94</v>
      </c>
      <c r="BD19">
        <v>0.93</v>
      </c>
      <c r="BE19">
        <v>1.02</v>
      </c>
      <c r="BF19">
        <v>0.87</v>
      </c>
      <c r="BG19">
        <v>0.61</v>
      </c>
      <c r="BH19">
        <v>0.61</v>
      </c>
      <c r="BI19">
        <v>1.35</v>
      </c>
      <c r="BJ19">
        <v>0.77</v>
      </c>
      <c r="BK19">
        <v>0.48</v>
      </c>
      <c r="BL19">
        <v>2.9</v>
      </c>
      <c r="BM19">
        <v>0.68</v>
      </c>
      <c r="BN19">
        <v>0.57999999999999996</v>
      </c>
      <c r="BO19">
        <v>0</v>
      </c>
      <c r="BP19">
        <v>26.06</v>
      </c>
      <c r="BQ19">
        <v>67.72</v>
      </c>
      <c r="BR19">
        <v>0</v>
      </c>
      <c r="BS19">
        <v>0</v>
      </c>
      <c r="BT19">
        <v>0</v>
      </c>
    </row>
    <row r="20" spans="1:72">
      <c r="A20" t="s">
        <v>268</v>
      </c>
      <c r="G20" t="s">
        <v>62</v>
      </c>
      <c r="H20" s="115">
        <v>565.06999999999994</v>
      </c>
      <c r="I20" s="88">
        <v>258.26</v>
      </c>
      <c r="J20" s="88">
        <v>301.51</v>
      </c>
      <c r="K20" s="88">
        <v>0.97</v>
      </c>
      <c r="L20" s="88">
        <v>3.87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12.96</v>
      </c>
      <c r="Z20">
        <v>5.12</v>
      </c>
      <c r="AA20">
        <v>28.69</v>
      </c>
      <c r="AB20">
        <v>0.97</v>
      </c>
      <c r="AC20">
        <v>16.45</v>
      </c>
      <c r="AD20">
        <v>29.02</v>
      </c>
      <c r="AE20">
        <v>17.420000000000002</v>
      </c>
      <c r="AF20">
        <v>94.33</v>
      </c>
      <c r="AG20">
        <v>69.66</v>
      </c>
      <c r="AH20">
        <v>186.24</v>
      </c>
      <c r="AI20">
        <v>66.52</v>
      </c>
      <c r="AJ20">
        <v>31.44</v>
      </c>
      <c r="AK20">
        <v>23.22</v>
      </c>
      <c r="AL20">
        <v>0.57999999999999996</v>
      </c>
      <c r="AM20">
        <v>96.75</v>
      </c>
      <c r="AN20">
        <v>0</v>
      </c>
      <c r="AO20">
        <v>14.51</v>
      </c>
      <c r="AP20">
        <v>14.51</v>
      </c>
      <c r="AQ20">
        <v>45.71</v>
      </c>
      <c r="AR20">
        <v>51.42</v>
      </c>
      <c r="AS20">
        <v>21.84</v>
      </c>
      <c r="AT20">
        <v>0</v>
      </c>
      <c r="AU20">
        <v>191.19</v>
      </c>
      <c r="AV20">
        <v>3.87</v>
      </c>
      <c r="AW20">
        <v>0</v>
      </c>
      <c r="AX20">
        <v>0</v>
      </c>
      <c r="AY20">
        <v>0</v>
      </c>
      <c r="AZ20">
        <v>0.82</v>
      </c>
      <c r="BA20">
        <v>0.4</v>
      </c>
      <c r="BB20">
        <v>0.52</v>
      </c>
      <c r="BC20">
        <v>0.94</v>
      </c>
      <c r="BD20">
        <v>0.93</v>
      </c>
      <c r="BE20">
        <v>1.02</v>
      </c>
      <c r="BF20">
        <v>0.87</v>
      </c>
      <c r="BG20">
        <v>0.61</v>
      </c>
      <c r="BH20">
        <v>0.61</v>
      </c>
      <c r="BI20">
        <v>1.35</v>
      </c>
      <c r="BJ20">
        <v>0.77</v>
      </c>
      <c r="BK20">
        <v>0.48</v>
      </c>
      <c r="BL20">
        <v>2.9</v>
      </c>
      <c r="BM20">
        <v>0.68</v>
      </c>
      <c r="BN20">
        <v>0.57999999999999996</v>
      </c>
      <c r="BO20">
        <v>0</v>
      </c>
      <c r="BP20">
        <v>26.06</v>
      </c>
      <c r="BQ20">
        <v>67.72</v>
      </c>
      <c r="BR20">
        <v>0</v>
      </c>
      <c r="BS20">
        <v>0</v>
      </c>
      <c r="BT20">
        <v>0</v>
      </c>
    </row>
    <row r="21" spans="1:72">
      <c r="A21" t="s">
        <v>254</v>
      </c>
      <c r="G21" t="s">
        <v>63</v>
      </c>
      <c r="H21" s="115">
        <v>565.06999999999994</v>
      </c>
      <c r="I21" s="88">
        <v>258.26</v>
      </c>
      <c r="J21" s="88">
        <v>301.51</v>
      </c>
      <c r="K21" s="88">
        <v>0.97</v>
      </c>
      <c r="L21" s="88">
        <v>3.87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12.96</v>
      </c>
      <c r="Z21">
        <v>5.12</v>
      </c>
      <c r="AA21">
        <v>28.69</v>
      </c>
      <c r="AB21">
        <v>0.97</v>
      </c>
      <c r="AC21">
        <v>16.45</v>
      </c>
      <c r="AD21">
        <v>29.02</v>
      </c>
      <c r="AE21">
        <v>17.420000000000002</v>
      </c>
      <c r="AF21">
        <v>94.33</v>
      </c>
      <c r="AG21">
        <v>69.66</v>
      </c>
      <c r="AH21">
        <v>186.24</v>
      </c>
      <c r="AI21">
        <v>66.52</v>
      </c>
      <c r="AJ21">
        <v>31.44</v>
      </c>
      <c r="AK21">
        <v>23.22</v>
      </c>
      <c r="AL21">
        <v>0.57999999999999996</v>
      </c>
      <c r="AM21">
        <v>96.75</v>
      </c>
      <c r="AN21">
        <v>0</v>
      </c>
      <c r="AO21">
        <v>14.51</v>
      </c>
      <c r="AP21">
        <v>14.51</v>
      </c>
      <c r="AQ21">
        <v>45.71</v>
      </c>
      <c r="AR21">
        <v>51.42</v>
      </c>
      <c r="AS21">
        <v>21.84</v>
      </c>
      <c r="AT21">
        <v>0</v>
      </c>
      <c r="AU21">
        <v>191.19</v>
      </c>
      <c r="AV21">
        <v>3.87</v>
      </c>
      <c r="AW21">
        <v>0</v>
      </c>
      <c r="AX21">
        <v>0</v>
      </c>
      <c r="AY21">
        <v>0</v>
      </c>
      <c r="AZ21">
        <v>0.82</v>
      </c>
      <c r="BA21">
        <v>0.4</v>
      </c>
      <c r="BB21">
        <v>0.52</v>
      </c>
      <c r="BC21">
        <v>0.94</v>
      </c>
      <c r="BD21">
        <v>0.93</v>
      </c>
      <c r="BE21">
        <v>1.02</v>
      </c>
      <c r="BF21">
        <v>0.87</v>
      </c>
      <c r="BG21">
        <v>0.61</v>
      </c>
      <c r="BH21">
        <v>0.61</v>
      </c>
      <c r="BI21">
        <v>1.35</v>
      </c>
      <c r="BJ21">
        <v>0.77</v>
      </c>
      <c r="BK21">
        <v>0.48</v>
      </c>
      <c r="BL21">
        <v>2.9</v>
      </c>
      <c r="BM21">
        <v>0.68</v>
      </c>
      <c r="BN21">
        <v>0.57999999999999996</v>
      </c>
      <c r="BO21">
        <v>0</v>
      </c>
      <c r="BP21">
        <v>26.06</v>
      </c>
      <c r="BQ21">
        <v>67.72</v>
      </c>
      <c r="BR21">
        <v>0</v>
      </c>
      <c r="BS21">
        <v>0</v>
      </c>
      <c r="BT21">
        <v>0</v>
      </c>
    </row>
    <row r="22" spans="1:72">
      <c r="A22" t="s">
        <v>255</v>
      </c>
      <c r="G22" t="s">
        <v>64</v>
      </c>
      <c r="H22" s="115">
        <v>565.06999999999994</v>
      </c>
      <c r="I22" s="88">
        <v>258.26</v>
      </c>
      <c r="J22" s="88">
        <v>301.51</v>
      </c>
      <c r="K22" s="88">
        <v>0.97</v>
      </c>
      <c r="L22" s="88">
        <v>3.87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12.96</v>
      </c>
      <c r="Z22">
        <v>5.12</v>
      </c>
      <c r="AA22">
        <v>28.69</v>
      </c>
      <c r="AB22">
        <v>0.97</v>
      </c>
      <c r="AC22">
        <v>16.45</v>
      </c>
      <c r="AD22">
        <v>29.02</v>
      </c>
      <c r="AE22">
        <v>17.420000000000002</v>
      </c>
      <c r="AF22">
        <v>94.33</v>
      </c>
      <c r="AG22">
        <v>69.66</v>
      </c>
      <c r="AH22">
        <v>186.24</v>
      </c>
      <c r="AI22">
        <v>66.52</v>
      </c>
      <c r="AJ22">
        <v>31.44</v>
      </c>
      <c r="AK22">
        <v>23.22</v>
      </c>
      <c r="AL22">
        <v>0.57999999999999996</v>
      </c>
      <c r="AM22">
        <v>96.75</v>
      </c>
      <c r="AN22">
        <v>0</v>
      </c>
      <c r="AO22">
        <v>14.51</v>
      </c>
      <c r="AP22">
        <v>14.51</v>
      </c>
      <c r="AQ22">
        <v>45.71</v>
      </c>
      <c r="AR22">
        <v>51.42</v>
      </c>
      <c r="AS22">
        <v>21.84</v>
      </c>
      <c r="AT22">
        <v>0</v>
      </c>
      <c r="AU22">
        <v>191.19</v>
      </c>
      <c r="AV22">
        <v>3.87</v>
      </c>
      <c r="AW22">
        <v>0</v>
      </c>
      <c r="AX22">
        <v>0</v>
      </c>
      <c r="AY22">
        <v>0</v>
      </c>
      <c r="AZ22">
        <v>0.82</v>
      </c>
      <c r="BA22">
        <v>0.4</v>
      </c>
      <c r="BB22">
        <v>0.52</v>
      </c>
      <c r="BC22">
        <v>0.94</v>
      </c>
      <c r="BD22">
        <v>0.93</v>
      </c>
      <c r="BE22">
        <v>1.02</v>
      </c>
      <c r="BF22">
        <v>0.87</v>
      </c>
      <c r="BG22">
        <v>0.61</v>
      </c>
      <c r="BH22">
        <v>0.61</v>
      </c>
      <c r="BI22">
        <v>1.35</v>
      </c>
      <c r="BJ22">
        <v>0.77</v>
      </c>
      <c r="BK22">
        <v>0.48</v>
      </c>
      <c r="BL22">
        <v>2.9</v>
      </c>
      <c r="BM22">
        <v>0.68</v>
      </c>
      <c r="BN22">
        <v>0.57999999999999996</v>
      </c>
      <c r="BO22">
        <v>0</v>
      </c>
      <c r="BP22">
        <v>26.06</v>
      </c>
      <c r="BQ22">
        <v>67.72</v>
      </c>
      <c r="BR22">
        <v>0</v>
      </c>
      <c r="BS22">
        <v>0</v>
      </c>
      <c r="BT22">
        <v>0</v>
      </c>
    </row>
    <row r="23" spans="1:72">
      <c r="A23" t="s">
        <v>256</v>
      </c>
      <c r="G23" t="s">
        <v>65</v>
      </c>
      <c r="H23" s="115">
        <v>565.06999999999994</v>
      </c>
      <c r="I23" s="88">
        <v>258.26</v>
      </c>
      <c r="J23" s="88">
        <v>301.51</v>
      </c>
      <c r="K23" s="88">
        <v>0.97</v>
      </c>
      <c r="L23" s="88">
        <v>3.87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12.96</v>
      </c>
      <c r="Z23">
        <v>5.12</v>
      </c>
      <c r="AA23">
        <v>28.69</v>
      </c>
      <c r="AB23">
        <v>0.97</v>
      </c>
      <c r="AC23">
        <v>16.45</v>
      </c>
      <c r="AD23">
        <v>29.02</v>
      </c>
      <c r="AE23">
        <v>17.420000000000002</v>
      </c>
      <c r="AF23">
        <v>94.33</v>
      </c>
      <c r="AG23">
        <v>69.66</v>
      </c>
      <c r="AH23">
        <v>186.24</v>
      </c>
      <c r="AI23">
        <v>66.52</v>
      </c>
      <c r="AJ23">
        <v>31.44</v>
      </c>
      <c r="AK23">
        <v>23.22</v>
      </c>
      <c r="AL23">
        <v>0.57999999999999996</v>
      </c>
      <c r="AM23">
        <v>96.75</v>
      </c>
      <c r="AN23">
        <v>0</v>
      </c>
      <c r="AO23">
        <v>14.51</v>
      </c>
      <c r="AP23">
        <v>14.51</v>
      </c>
      <c r="AQ23">
        <v>45.71</v>
      </c>
      <c r="AR23">
        <v>51.42</v>
      </c>
      <c r="AS23">
        <v>21.84</v>
      </c>
      <c r="AT23">
        <v>0</v>
      </c>
      <c r="AU23">
        <v>191.19</v>
      </c>
      <c r="AV23">
        <v>3.87</v>
      </c>
      <c r="AW23">
        <v>0</v>
      </c>
      <c r="AX23">
        <v>0</v>
      </c>
      <c r="AY23">
        <v>0</v>
      </c>
      <c r="AZ23">
        <v>0.82</v>
      </c>
      <c r="BA23">
        <v>0.4</v>
      </c>
      <c r="BB23">
        <v>0.52</v>
      </c>
      <c r="BC23">
        <v>0.94</v>
      </c>
      <c r="BD23">
        <v>0.93</v>
      </c>
      <c r="BE23">
        <v>1.02</v>
      </c>
      <c r="BF23">
        <v>0.87</v>
      </c>
      <c r="BG23">
        <v>0.61</v>
      </c>
      <c r="BH23">
        <v>0.61</v>
      </c>
      <c r="BI23">
        <v>1.35</v>
      </c>
      <c r="BJ23">
        <v>0.77</v>
      </c>
      <c r="BK23">
        <v>0.48</v>
      </c>
      <c r="BL23">
        <v>2.9</v>
      </c>
      <c r="BM23">
        <v>0.68</v>
      </c>
      <c r="BN23">
        <v>0.57999999999999996</v>
      </c>
      <c r="BO23">
        <v>0</v>
      </c>
      <c r="BP23">
        <v>26.06</v>
      </c>
      <c r="BQ23">
        <v>67.72</v>
      </c>
      <c r="BR23">
        <v>0</v>
      </c>
      <c r="BS23">
        <v>0</v>
      </c>
      <c r="BT23">
        <v>0</v>
      </c>
    </row>
    <row r="24" spans="1:72">
      <c r="A24" t="s">
        <v>257</v>
      </c>
      <c r="G24" t="s">
        <v>66</v>
      </c>
      <c r="H24" s="115">
        <v>565.06999999999994</v>
      </c>
      <c r="I24" s="88">
        <v>258.26</v>
      </c>
      <c r="J24" s="88">
        <v>301.51</v>
      </c>
      <c r="K24" s="88">
        <v>0.97</v>
      </c>
      <c r="L24" s="88">
        <v>3.87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12.96</v>
      </c>
      <c r="Z24">
        <v>5.12</v>
      </c>
      <c r="AA24">
        <v>28.69</v>
      </c>
      <c r="AB24">
        <v>0.97</v>
      </c>
      <c r="AC24">
        <v>16.45</v>
      </c>
      <c r="AD24">
        <v>29.02</v>
      </c>
      <c r="AE24">
        <v>17.420000000000002</v>
      </c>
      <c r="AF24">
        <v>94.33</v>
      </c>
      <c r="AG24">
        <v>69.66</v>
      </c>
      <c r="AH24">
        <v>186.24</v>
      </c>
      <c r="AI24">
        <v>66.52</v>
      </c>
      <c r="AJ24">
        <v>31.44</v>
      </c>
      <c r="AK24">
        <v>23.22</v>
      </c>
      <c r="AL24">
        <v>0.57999999999999996</v>
      </c>
      <c r="AM24">
        <v>96.75</v>
      </c>
      <c r="AN24">
        <v>0</v>
      </c>
      <c r="AO24">
        <v>14.51</v>
      </c>
      <c r="AP24">
        <v>14.51</v>
      </c>
      <c r="AQ24">
        <v>45.71</v>
      </c>
      <c r="AR24">
        <v>51.42</v>
      </c>
      <c r="AS24">
        <v>21.84</v>
      </c>
      <c r="AT24">
        <v>0</v>
      </c>
      <c r="AU24">
        <v>191.19</v>
      </c>
      <c r="AV24">
        <v>3.87</v>
      </c>
      <c r="AW24">
        <v>0</v>
      </c>
      <c r="AX24">
        <v>0</v>
      </c>
      <c r="AY24">
        <v>0</v>
      </c>
      <c r="AZ24">
        <v>0.82</v>
      </c>
      <c r="BA24">
        <v>0.4</v>
      </c>
      <c r="BB24">
        <v>0.52</v>
      </c>
      <c r="BC24">
        <v>0.94</v>
      </c>
      <c r="BD24">
        <v>0.93</v>
      </c>
      <c r="BE24">
        <v>1.02</v>
      </c>
      <c r="BF24">
        <v>0.87</v>
      </c>
      <c r="BG24">
        <v>0.61</v>
      </c>
      <c r="BH24">
        <v>0.61</v>
      </c>
      <c r="BI24">
        <v>1.35</v>
      </c>
      <c r="BJ24">
        <v>0.77</v>
      </c>
      <c r="BK24">
        <v>0.48</v>
      </c>
      <c r="BL24">
        <v>2.9</v>
      </c>
      <c r="BM24">
        <v>0.68</v>
      </c>
      <c r="BN24">
        <v>0.57999999999999996</v>
      </c>
      <c r="BO24">
        <v>0</v>
      </c>
      <c r="BP24">
        <v>26.06</v>
      </c>
      <c r="BQ24">
        <v>67.72</v>
      </c>
      <c r="BR24">
        <v>0</v>
      </c>
      <c r="BS24">
        <v>0</v>
      </c>
      <c r="BT24">
        <v>0</v>
      </c>
    </row>
    <row r="25" spans="1:72">
      <c r="A25" t="s">
        <v>258</v>
      </c>
      <c r="G25" t="s">
        <v>67</v>
      </c>
      <c r="H25" s="115">
        <v>565.06999999999994</v>
      </c>
      <c r="I25" s="88">
        <v>258.26</v>
      </c>
      <c r="J25" s="88">
        <v>301.51</v>
      </c>
      <c r="K25" s="88">
        <v>0.97</v>
      </c>
      <c r="L25" s="88">
        <v>3.87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12.96</v>
      </c>
      <c r="Z25">
        <v>5.12</v>
      </c>
      <c r="AA25">
        <v>28.69</v>
      </c>
      <c r="AB25">
        <v>0.97</v>
      </c>
      <c r="AC25">
        <v>16.45</v>
      </c>
      <c r="AD25">
        <v>29.02</v>
      </c>
      <c r="AE25">
        <v>17.420000000000002</v>
      </c>
      <c r="AF25">
        <v>94.33</v>
      </c>
      <c r="AG25">
        <v>69.66</v>
      </c>
      <c r="AH25">
        <v>186.24</v>
      </c>
      <c r="AI25">
        <v>66.52</v>
      </c>
      <c r="AJ25">
        <v>31.44</v>
      </c>
      <c r="AK25">
        <v>23.22</v>
      </c>
      <c r="AL25">
        <v>0.57999999999999996</v>
      </c>
      <c r="AM25">
        <v>96.75</v>
      </c>
      <c r="AN25">
        <v>0</v>
      </c>
      <c r="AO25">
        <v>14.51</v>
      </c>
      <c r="AP25">
        <v>14.51</v>
      </c>
      <c r="AQ25">
        <v>45.71</v>
      </c>
      <c r="AR25">
        <v>51.42</v>
      </c>
      <c r="AS25">
        <v>21.84</v>
      </c>
      <c r="AT25">
        <v>0</v>
      </c>
      <c r="AU25">
        <v>191.19</v>
      </c>
      <c r="AV25">
        <v>3.87</v>
      </c>
      <c r="AW25">
        <v>0</v>
      </c>
      <c r="AX25">
        <v>0</v>
      </c>
      <c r="AY25">
        <v>0</v>
      </c>
      <c r="AZ25">
        <v>0.82</v>
      </c>
      <c r="BA25">
        <v>0.4</v>
      </c>
      <c r="BB25">
        <v>0.52</v>
      </c>
      <c r="BC25">
        <v>0.94</v>
      </c>
      <c r="BD25">
        <v>0.93</v>
      </c>
      <c r="BE25">
        <v>1.02</v>
      </c>
      <c r="BF25">
        <v>0.87</v>
      </c>
      <c r="BG25">
        <v>0.61</v>
      </c>
      <c r="BH25">
        <v>0.61</v>
      </c>
      <c r="BI25">
        <v>1.35</v>
      </c>
      <c r="BJ25">
        <v>0.77</v>
      </c>
      <c r="BK25">
        <v>0.48</v>
      </c>
      <c r="BL25">
        <v>2.9</v>
      </c>
      <c r="BM25">
        <v>0.68</v>
      </c>
      <c r="BN25">
        <v>0.57999999999999996</v>
      </c>
      <c r="BO25">
        <v>0</v>
      </c>
      <c r="BP25">
        <v>26.06</v>
      </c>
      <c r="BQ25">
        <v>67.72</v>
      </c>
      <c r="BR25">
        <v>0</v>
      </c>
      <c r="BS25">
        <v>0</v>
      </c>
      <c r="BT25">
        <v>0</v>
      </c>
    </row>
    <row r="26" spans="1:72">
      <c r="A26" t="s">
        <v>259</v>
      </c>
      <c r="G26" t="s">
        <v>68</v>
      </c>
      <c r="H26" s="115">
        <v>565.06999999999994</v>
      </c>
      <c r="I26" s="88">
        <v>258.26</v>
      </c>
      <c r="J26" s="88">
        <v>301.51</v>
      </c>
      <c r="K26" s="88">
        <v>0.97</v>
      </c>
      <c r="L26" s="88">
        <v>3.87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12.96</v>
      </c>
      <c r="Z26">
        <v>5.12</v>
      </c>
      <c r="AA26">
        <v>28.69</v>
      </c>
      <c r="AB26">
        <v>0.97</v>
      </c>
      <c r="AC26">
        <v>16.45</v>
      </c>
      <c r="AD26">
        <v>29.02</v>
      </c>
      <c r="AE26">
        <v>17.420000000000002</v>
      </c>
      <c r="AF26">
        <v>94.33</v>
      </c>
      <c r="AG26">
        <v>69.66</v>
      </c>
      <c r="AH26">
        <v>186.24</v>
      </c>
      <c r="AI26">
        <v>66.52</v>
      </c>
      <c r="AJ26">
        <v>31.44</v>
      </c>
      <c r="AK26">
        <v>23.22</v>
      </c>
      <c r="AL26">
        <v>0.57999999999999996</v>
      </c>
      <c r="AM26">
        <v>96.75</v>
      </c>
      <c r="AN26">
        <v>0</v>
      </c>
      <c r="AO26">
        <v>14.51</v>
      </c>
      <c r="AP26">
        <v>14.51</v>
      </c>
      <c r="AQ26">
        <v>45.71</v>
      </c>
      <c r="AR26">
        <v>51.42</v>
      </c>
      <c r="AS26">
        <v>21.84</v>
      </c>
      <c r="AT26">
        <v>0</v>
      </c>
      <c r="AU26">
        <v>191.19</v>
      </c>
      <c r="AV26">
        <v>3.87</v>
      </c>
      <c r="AW26">
        <v>0</v>
      </c>
      <c r="AX26">
        <v>0</v>
      </c>
      <c r="AY26">
        <v>0</v>
      </c>
      <c r="AZ26">
        <v>0.82</v>
      </c>
      <c r="BA26">
        <v>0.4</v>
      </c>
      <c r="BB26">
        <v>0.52</v>
      </c>
      <c r="BC26">
        <v>0.94</v>
      </c>
      <c r="BD26">
        <v>0.93</v>
      </c>
      <c r="BE26">
        <v>1.02</v>
      </c>
      <c r="BF26">
        <v>0.87</v>
      </c>
      <c r="BG26">
        <v>0.61</v>
      </c>
      <c r="BH26">
        <v>0.61</v>
      </c>
      <c r="BI26">
        <v>1.35</v>
      </c>
      <c r="BJ26">
        <v>0.77</v>
      </c>
      <c r="BK26">
        <v>0.48</v>
      </c>
      <c r="BL26">
        <v>2.9</v>
      </c>
      <c r="BM26">
        <v>0.68</v>
      </c>
      <c r="BN26">
        <v>0.57999999999999996</v>
      </c>
      <c r="BO26">
        <v>0</v>
      </c>
      <c r="BP26">
        <v>26.06</v>
      </c>
      <c r="BQ26">
        <v>67.72</v>
      </c>
      <c r="BR26">
        <v>0</v>
      </c>
      <c r="BS26">
        <v>0</v>
      </c>
      <c r="BT26">
        <v>0</v>
      </c>
    </row>
    <row r="27" spans="1:72">
      <c r="A27" t="s">
        <v>260</v>
      </c>
      <c r="G27" t="s">
        <v>69</v>
      </c>
      <c r="H27" s="115">
        <v>401.12999999999988</v>
      </c>
      <c r="I27" s="88">
        <v>189.09</v>
      </c>
      <c r="J27" s="88">
        <v>301.51</v>
      </c>
      <c r="K27" s="88">
        <v>0.97</v>
      </c>
      <c r="L27" s="88">
        <v>3.87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12.96</v>
      </c>
      <c r="Z27">
        <v>5.12</v>
      </c>
      <c r="AA27">
        <v>28.69</v>
      </c>
      <c r="AB27">
        <v>0.97</v>
      </c>
      <c r="AC27">
        <v>16.45</v>
      </c>
      <c r="AD27">
        <v>29.02</v>
      </c>
      <c r="AE27">
        <v>17.420000000000002</v>
      </c>
      <c r="AF27">
        <v>0</v>
      </c>
      <c r="AG27">
        <v>0</v>
      </c>
      <c r="AH27">
        <v>186.24</v>
      </c>
      <c r="AI27">
        <v>66.52</v>
      </c>
      <c r="AJ27">
        <v>0</v>
      </c>
      <c r="AK27">
        <v>0</v>
      </c>
      <c r="AL27">
        <v>0.63</v>
      </c>
      <c r="AM27">
        <v>96.75</v>
      </c>
      <c r="AN27">
        <v>0</v>
      </c>
      <c r="AO27">
        <v>14.51</v>
      </c>
      <c r="AP27">
        <v>0</v>
      </c>
      <c r="AQ27">
        <v>45.71</v>
      </c>
      <c r="AR27">
        <v>51.42</v>
      </c>
      <c r="AS27">
        <v>21.84</v>
      </c>
      <c r="AT27">
        <v>0</v>
      </c>
      <c r="AU27">
        <v>191.19</v>
      </c>
      <c r="AV27">
        <v>3.87</v>
      </c>
      <c r="AW27">
        <v>0</v>
      </c>
      <c r="AX27">
        <v>0</v>
      </c>
      <c r="AY27">
        <v>0</v>
      </c>
      <c r="AZ27">
        <v>0.82</v>
      </c>
      <c r="BA27">
        <v>0.4</v>
      </c>
      <c r="BB27">
        <v>0.52</v>
      </c>
      <c r="BC27">
        <v>0.94</v>
      </c>
      <c r="BD27">
        <v>0.93</v>
      </c>
      <c r="BE27">
        <v>1.02</v>
      </c>
      <c r="BF27">
        <v>0.87</v>
      </c>
      <c r="BG27">
        <v>0.61</v>
      </c>
      <c r="BH27">
        <v>0.61</v>
      </c>
      <c r="BI27">
        <v>1.35</v>
      </c>
      <c r="BJ27">
        <v>0.77</v>
      </c>
      <c r="BK27">
        <v>0.48</v>
      </c>
      <c r="BL27">
        <v>2.9</v>
      </c>
      <c r="BM27">
        <v>0.68</v>
      </c>
      <c r="BN27">
        <v>0.57999999999999996</v>
      </c>
      <c r="BO27">
        <v>0</v>
      </c>
      <c r="BP27">
        <v>26.06</v>
      </c>
      <c r="BQ27">
        <v>67.72</v>
      </c>
      <c r="BR27">
        <v>0</v>
      </c>
      <c r="BS27">
        <v>0</v>
      </c>
      <c r="BT27">
        <v>0</v>
      </c>
    </row>
    <row r="28" spans="1:72">
      <c r="A28" t="s">
        <v>261</v>
      </c>
      <c r="G28" t="s">
        <v>70</v>
      </c>
      <c r="H28" s="115">
        <v>401.12999999999988</v>
      </c>
      <c r="I28" s="88">
        <v>189.09</v>
      </c>
      <c r="J28" s="88">
        <v>301.51</v>
      </c>
      <c r="K28" s="88">
        <v>0.97</v>
      </c>
      <c r="L28" s="88">
        <v>3.87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12.96</v>
      </c>
      <c r="Z28">
        <v>5.12</v>
      </c>
      <c r="AA28">
        <v>28.69</v>
      </c>
      <c r="AB28">
        <v>0.97</v>
      </c>
      <c r="AC28">
        <v>16.45</v>
      </c>
      <c r="AD28">
        <v>29.02</v>
      </c>
      <c r="AE28">
        <v>17.420000000000002</v>
      </c>
      <c r="AF28">
        <v>0</v>
      </c>
      <c r="AG28">
        <v>0</v>
      </c>
      <c r="AH28">
        <v>186.24</v>
      </c>
      <c r="AI28">
        <v>66.52</v>
      </c>
      <c r="AJ28">
        <v>0</v>
      </c>
      <c r="AK28">
        <v>0</v>
      </c>
      <c r="AL28">
        <v>0.63</v>
      </c>
      <c r="AM28">
        <v>96.75</v>
      </c>
      <c r="AN28">
        <v>0</v>
      </c>
      <c r="AO28">
        <v>14.51</v>
      </c>
      <c r="AP28">
        <v>0</v>
      </c>
      <c r="AQ28">
        <v>45.71</v>
      </c>
      <c r="AR28">
        <v>51.42</v>
      </c>
      <c r="AS28">
        <v>21.84</v>
      </c>
      <c r="AT28">
        <v>0</v>
      </c>
      <c r="AU28">
        <v>191.19</v>
      </c>
      <c r="AV28">
        <v>3.87</v>
      </c>
      <c r="AW28">
        <v>0</v>
      </c>
      <c r="AX28">
        <v>0</v>
      </c>
      <c r="AY28">
        <v>0</v>
      </c>
      <c r="AZ28">
        <v>0.82</v>
      </c>
      <c r="BA28">
        <v>0.4</v>
      </c>
      <c r="BB28">
        <v>0.52</v>
      </c>
      <c r="BC28">
        <v>0.94</v>
      </c>
      <c r="BD28">
        <v>0.93</v>
      </c>
      <c r="BE28">
        <v>1.02</v>
      </c>
      <c r="BF28">
        <v>0.87</v>
      </c>
      <c r="BG28">
        <v>0.61</v>
      </c>
      <c r="BH28">
        <v>0.61</v>
      </c>
      <c r="BI28">
        <v>1.35</v>
      </c>
      <c r="BJ28">
        <v>0.77</v>
      </c>
      <c r="BK28">
        <v>0.48</v>
      </c>
      <c r="BL28">
        <v>2.9</v>
      </c>
      <c r="BM28">
        <v>0.68</v>
      </c>
      <c r="BN28">
        <v>0.57999999999999996</v>
      </c>
      <c r="BO28">
        <v>0</v>
      </c>
      <c r="BP28">
        <v>26.06</v>
      </c>
      <c r="BQ28">
        <v>67.72</v>
      </c>
      <c r="BR28">
        <v>0</v>
      </c>
      <c r="BS28">
        <v>0</v>
      </c>
      <c r="BT28">
        <v>0</v>
      </c>
    </row>
    <row r="29" spans="1:72">
      <c r="A29" t="s">
        <v>269</v>
      </c>
      <c r="G29" t="s">
        <v>71</v>
      </c>
      <c r="H29" s="115">
        <v>401.12999999999988</v>
      </c>
      <c r="I29" s="88">
        <v>189.09</v>
      </c>
      <c r="J29" s="88">
        <v>301.51</v>
      </c>
      <c r="K29" s="88">
        <v>0.97</v>
      </c>
      <c r="L29" s="88">
        <v>3.87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12.96</v>
      </c>
      <c r="Z29">
        <v>5.12</v>
      </c>
      <c r="AA29">
        <v>28.69</v>
      </c>
      <c r="AB29">
        <v>0.97</v>
      </c>
      <c r="AC29">
        <v>16.45</v>
      </c>
      <c r="AD29">
        <v>29.02</v>
      </c>
      <c r="AE29">
        <v>17.420000000000002</v>
      </c>
      <c r="AF29">
        <v>0</v>
      </c>
      <c r="AG29">
        <v>0</v>
      </c>
      <c r="AH29">
        <v>186.24</v>
      </c>
      <c r="AI29">
        <v>66.52</v>
      </c>
      <c r="AJ29">
        <v>0</v>
      </c>
      <c r="AK29">
        <v>0</v>
      </c>
      <c r="AL29">
        <v>0.63</v>
      </c>
      <c r="AM29">
        <v>96.75</v>
      </c>
      <c r="AN29">
        <v>0</v>
      </c>
      <c r="AO29">
        <v>14.51</v>
      </c>
      <c r="AP29">
        <v>0</v>
      </c>
      <c r="AQ29">
        <v>45.71</v>
      </c>
      <c r="AR29">
        <v>51.42</v>
      </c>
      <c r="AS29">
        <v>21.84</v>
      </c>
      <c r="AT29">
        <v>0</v>
      </c>
      <c r="AU29">
        <v>191.19</v>
      </c>
      <c r="AV29">
        <v>3.87</v>
      </c>
      <c r="AW29">
        <v>0</v>
      </c>
      <c r="AX29">
        <v>0</v>
      </c>
      <c r="AY29">
        <v>0</v>
      </c>
      <c r="AZ29">
        <v>0.82</v>
      </c>
      <c r="BA29">
        <v>0.4</v>
      </c>
      <c r="BB29">
        <v>0.52</v>
      </c>
      <c r="BC29">
        <v>0.94</v>
      </c>
      <c r="BD29">
        <v>0.93</v>
      </c>
      <c r="BE29">
        <v>1.02</v>
      </c>
      <c r="BF29">
        <v>0.87</v>
      </c>
      <c r="BG29">
        <v>0.61</v>
      </c>
      <c r="BH29">
        <v>0.61</v>
      </c>
      <c r="BI29">
        <v>1.35</v>
      </c>
      <c r="BJ29">
        <v>0.77</v>
      </c>
      <c r="BK29">
        <v>0.48</v>
      </c>
      <c r="BL29">
        <v>2.9</v>
      </c>
      <c r="BM29">
        <v>0.68</v>
      </c>
      <c r="BN29">
        <v>0.57999999999999996</v>
      </c>
      <c r="BO29">
        <v>0</v>
      </c>
      <c r="BP29">
        <v>26.06</v>
      </c>
      <c r="BQ29">
        <v>67.72</v>
      </c>
      <c r="BR29">
        <v>0</v>
      </c>
      <c r="BS29">
        <v>0</v>
      </c>
      <c r="BT29">
        <v>0</v>
      </c>
    </row>
    <row r="30" spans="1:72">
      <c r="A30" t="s">
        <v>270</v>
      </c>
      <c r="G30" t="s">
        <v>72</v>
      </c>
      <c r="H30" s="115">
        <v>402.88999999999987</v>
      </c>
      <c r="I30" s="88">
        <v>189.85</v>
      </c>
      <c r="J30" s="88">
        <v>301.51</v>
      </c>
      <c r="K30" s="88">
        <v>0.97</v>
      </c>
      <c r="L30" s="88">
        <v>3.87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12.96</v>
      </c>
      <c r="Z30">
        <v>5.12</v>
      </c>
      <c r="AA30">
        <v>28.69</v>
      </c>
      <c r="AB30">
        <v>0.97</v>
      </c>
      <c r="AC30">
        <v>16.45</v>
      </c>
      <c r="AD30">
        <v>29.02</v>
      </c>
      <c r="AE30">
        <v>17.420000000000002</v>
      </c>
      <c r="AF30">
        <v>0</v>
      </c>
      <c r="AG30">
        <v>0</v>
      </c>
      <c r="AH30">
        <v>186.24</v>
      </c>
      <c r="AI30">
        <v>66.52</v>
      </c>
      <c r="AJ30">
        <v>0</v>
      </c>
      <c r="AK30">
        <v>0</v>
      </c>
      <c r="AL30">
        <v>0.63</v>
      </c>
      <c r="AM30">
        <v>96.75</v>
      </c>
      <c r="AN30">
        <v>0</v>
      </c>
      <c r="AO30">
        <v>14.51</v>
      </c>
      <c r="AP30">
        <v>0</v>
      </c>
      <c r="AQ30">
        <v>45.71</v>
      </c>
      <c r="AR30">
        <v>51.42</v>
      </c>
      <c r="AS30">
        <v>21.84</v>
      </c>
      <c r="AT30">
        <v>0</v>
      </c>
      <c r="AU30">
        <v>191.19</v>
      </c>
      <c r="AV30">
        <v>3.87</v>
      </c>
      <c r="AW30">
        <v>0</v>
      </c>
      <c r="AX30">
        <v>0</v>
      </c>
      <c r="AY30">
        <v>0</v>
      </c>
      <c r="AZ30">
        <v>0.82</v>
      </c>
      <c r="BA30">
        <v>0.4</v>
      </c>
      <c r="BB30">
        <v>0.52</v>
      </c>
      <c r="BC30">
        <v>0.94</v>
      </c>
      <c r="BD30">
        <v>0.93</v>
      </c>
      <c r="BE30">
        <v>1.02</v>
      </c>
      <c r="BF30">
        <v>0.87</v>
      </c>
      <c r="BG30">
        <v>0.61</v>
      </c>
      <c r="BH30">
        <v>0.61</v>
      </c>
      <c r="BI30">
        <v>1.35</v>
      </c>
      <c r="BJ30">
        <v>0.77</v>
      </c>
      <c r="BK30">
        <v>0.48</v>
      </c>
      <c r="BL30">
        <v>2.9</v>
      </c>
      <c r="BM30">
        <v>0.68</v>
      </c>
      <c r="BN30">
        <v>0.57999999999999996</v>
      </c>
      <c r="BO30">
        <v>0</v>
      </c>
      <c r="BP30">
        <v>26.06</v>
      </c>
      <c r="BQ30">
        <v>67.72</v>
      </c>
      <c r="BR30">
        <v>0</v>
      </c>
      <c r="BS30">
        <v>1.76</v>
      </c>
      <c r="BT30">
        <v>0.76</v>
      </c>
    </row>
    <row r="31" spans="1:72">
      <c r="A31" t="s">
        <v>280</v>
      </c>
      <c r="G31" t="s">
        <v>73</v>
      </c>
      <c r="H31" s="115">
        <v>404.38999999999987</v>
      </c>
      <c r="I31" s="88">
        <v>190.9</v>
      </c>
      <c r="J31" s="88">
        <v>301.51</v>
      </c>
      <c r="K31" s="88">
        <v>0.97</v>
      </c>
      <c r="L31" s="88">
        <v>9.68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12.96</v>
      </c>
      <c r="Z31">
        <v>4.09</v>
      </c>
      <c r="AA31">
        <v>28.69</v>
      </c>
      <c r="AB31">
        <v>0.97</v>
      </c>
      <c r="AC31">
        <v>16.45</v>
      </c>
      <c r="AD31">
        <v>29.02</v>
      </c>
      <c r="AE31">
        <v>17.420000000000002</v>
      </c>
      <c r="AF31">
        <v>0</v>
      </c>
      <c r="AG31">
        <v>0</v>
      </c>
      <c r="AH31">
        <v>186.24</v>
      </c>
      <c r="AI31">
        <v>66.52</v>
      </c>
      <c r="AJ31">
        <v>0</v>
      </c>
      <c r="AK31">
        <v>0</v>
      </c>
      <c r="AL31">
        <v>0.68</v>
      </c>
      <c r="AM31">
        <v>96.75</v>
      </c>
      <c r="AN31">
        <v>0</v>
      </c>
      <c r="AO31">
        <v>14.51</v>
      </c>
      <c r="AP31">
        <v>0</v>
      </c>
      <c r="AQ31">
        <v>45.71</v>
      </c>
      <c r="AR31">
        <v>51.42</v>
      </c>
      <c r="AS31">
        <v>21.84</v>
      </c>
      <c r="AT31">
        <v>0</v>
      </c>
      <c r="AU31">
        <v>191.19</v>
      </c>
      <c r="AV31">
        <v>9.68</v>
      </c>
      <c r="AW31">
        <v>0</v>
      </c>
      <c r="AX31">
        <v>0</v>
      </c>
      <c r="AY31">
        <v>0</v>
      </c>
      <c r="AZ31">
        <v>0.82</v>
      </c>
      <c r="BA31">
        <v>0.4</v>
      </c>
      <c r="BB31">
        <v>0.52</v>
      </c>
      <c r="BC31">
        <v>0.94</v>
      </c>
      <c r="BD31">
        <v>0.96</v>
      </c>
      <c r="BE31">
        <v>1.02</v>
      </c>
      <c r="BF31">
        <v>0.96</v>
      </c>
      <c r="BG31">
        <v>0.61</v>
      </c>
      <c r="BH31">
        <v>0.61</v>
      </c>
      <c r="BI31">
        <v>1.35</v>
      </c>
      <c r="BJ31">
        <v>0.77</v>
      </c>
      <c r="BK31">
        <v>0.48</v>
      </c>
      <c r="BL31">
        <v>2.9</v>
      </c>
      <c r="BM31">
        <v>0.68</v>
      </c>
      <c r="BN31">
        <v>0.57999999999999996</v>
      </c>
      <c r="BO31">
        <v>0</v>
      </c>
      <c r="BP31">
        <v>26.06</v>
      </c>
      <c r="BQ31">
        <v>67.72</v>
      </c>
      <c r="BR31">
        <v>0</v>
      </c>
      <c r="BS31">
        <v>4.1500000000000004</v>
      </c>
      <c r="BT31">
        <v>1.78</v>
      </c>
    </row>
    <row r="32" spans="1:72">
      <c r="A32" t="s">
        <v>281</v>
      </c>
      <c r="G32" t="s">
        <v>74</v>
      </c>
      <c r="H32" s="115">
        <v>407.2399999999999</v>
      </c>
      <c r="I32" s="88">
        <v>192.12</v>
      </c>
      <c r="J32" s="88">
        <v>301.51</v>
      </c>
      <c r="K32" s="88">
        <v>0.97</v>
      </c>
      <c r="L32" s="88">
        <v>9.68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12.96</v>
      </c>
      <c r="Z32">
        <v>4.09</v>
      </c>
      <c r="AA32">
        <v>28.69</v>
      </c>
      <c r="AB32">
        <v>0.97</v>
      </c>
      <c r="AC32">
        <v>16.45</v>
      </c>
      <c r="AD32">
        <v>29.02</v>
      </c>
      <c r="AE32">
        <v>17.420000000000002</v>
      </c>
      <c r="AF32">
        <v>0</v>
      </c>
      <c r="AG32">
        <v>0</v>
      </c>
      <c r="AH32">
        <v>186.24</v>
      </c>
      <c r="AI32">
        <v>66.52</v>
      </c>
      <c r="AJ32">
        <v>0</v>
      </c>
      <c r="AK32">
        <v>0</v>
      </c>
      <c r="AL32">
        <v>0.68</v>
      </c>
      <c r="AM32">
        <v>96.75</v>
      </c>
      <c r="AN32">
        <v>0</v>
      </c>
      <c r="AO32">
        <v>14.51</v>
      </c>
      <c r="AP32">
        <v>0</v>
      </c>
      <c r="AQ32">
        <v>45.71</v>
      </c>
      <c r="AR32">
        <v>51.42</v>
      </c>
      <c r="AS32">
        <v>21.84</v>
      </c>
      <c r="AT32">
        <v>0</v>
      </c>
      <c r="AU32">
        <v>191.19</v>
      </c>
      <c r="AV32">
        <v>9.68</v>
      </c>
      <c r="AW32">
        <v>0</v>
      </c>
      <c r="AX32">
        <v>0</v>
      </c>
      <c r="AY32">
        <v>0</v>
      </c>
      <c r="AZ32">
        <v>0.82</v>
      </c>
      <c r="BA32">
        <v>0.4</v>
      </c>
      <c r="BB32">
        <v>0.52</v>
      </c>
      <c r="BC32">
        <v>0.94</v>
      </c>
      <c r="BD32">
        <v>0.96</v>
      </c>
      <c r="BE32">
        <v>1.02</v>
      </c>
      <c r="BF32">
        <v>0.96</v>
      </c>
      <c r="BG32">
        <v>0.61</v>
      </c>
      <c r="BH32">
        <v>0.61</v>
      </c>
      <c r="BI32">
        <v>1.35</v>
      </c>
      <c r="BJ32">
        <v>0.77</v>
      </c>
      <c r="BK32">
        <v>0.48</v>
      </c>
      <c r="BL32">
        <v>2.9</v>
      </c>
      <c r="BM32">
        <v>0.68</v>
      </c>
      <c r="BN32">
        <v>0.57999999999999996</v>
      </c>
      <c r="BO32">
        <v>0</v>
      </c>
      <c r="BP32">
        <v>26.06</v>
      </c>
      <c r="BQ32">
        <v>67.72</v>
      </c>
      <c r="BR32">
        <v>0</v>
      </c>
      <c r="BS32">
        <v>7</v>
      </c>
      <c r="BT32">
        <v>3</v>
      </c>
    </row>
    <row r="33" spans="1:72">
      <c r="A33" t="s">
        <v>282</v>
      </c>
      <c r="G33" t="s">
        <v>75</v>
      </c>
      <c r="H33" s="115">
        <v>414.2399999999999</v>
      </c>
      <c r="I33" s="88">
        <v>195.12</v>
      </c>
      <c r="J33" s="88">
        <v>301.51</v>
      </c>
      <c r="K33" s="88">
        <v>0.97</v>
      </c>
      <c r="L33" s="88">
        <v>9.68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12.96</v>
      </c>
      <c r="Z33">
        <v>4.09</v>
      </c>
      <c r="AA33">
        <v>28.69</v>
      </c>
      <c r="AB33">
        <v>0.97</v>
      </c>
      <c r="AC33">
        <v>16.45</v>
      </c>
      <c r="AD33">
        <v>29.02</v>
      </c>
      <c r="AE33">
        <v>17.420000000000002</v>
      </c>
      <c r="AF33">
        <v>0</v>
      </c>
      <c r="AG33">
        <v>0</v>
      </c>
      <c r="AH33">
        <v>186.24</v>
      </c>
      <c r="AI33">
        <v>66.52</v>
      </c>
      <c r="AJ33">
        <v>0</v>
      </c>
      <c r="AK33">
        <v>0</v>
      </c>
      <c r="AL33">
        <v>0.68</v>
      </c>
      <c r="AM33">
        <v>96.75</v>
      </c>
      <c r="AN33">
        <v>0</v>
      </c>
      <c r="AO33">
        <v>14.51</v>
      </c>
      <c r="AP33">
        <v>0</v>
      </c>
      <c r="AQ33">
        <v>45.71</v>
      </c>
      <c r="AR33">
        <v>51.42</v>
      </c>
      <c r="AS33">
        <v>21.84</v>
      </c>
      <c r="AT33">
        <v>0</v>
      </c>
      <c r="AU33">
        <v>191.19</v>
      </c>
      <c r="AV33">
        <v>9.68</v>
      </c>
      <c r="AW33">
        <v>0</v>
      </c>
      <c r="AX33">
        <v>0</v>
      </c>
      <c r="AY33">
        <v>0</v>
      </c>
      <c r="AZ33">
        <v>0.82</v>
      </c>
      <c r="BA33">
        <v>0.4</v>
      </c>
      <c r="BB33">
        <v>0.52</v>
      </c>
      <c r="BC33">
        <v>0.94</v>
      </c>
      <c r="BD33">
        <v>0.96</v>
      </c>
      <c r="BE33">
        <v>1.02</v>
      </c>
      <c r="BF33">
        <v>0.96</v>
      </c>
      <c r="BG33">
        <v>0.61</v>
      </c>
      <c r="BH33">
        <v>0.61</v>
      </c>
      <c r="BI33">
        <v>1.35</v>
      </c>
      <c r="BJ33">
        <v>0.77</v>
      </c>
      <c r="BK33">
        <v>0.48</v>
      </c>
      <c r="BL33">
        <v>2.9</v>
      </c>
      <c r="BM33">
        <v>0.68</v>
      </c>
      <c r="BN33">
        <v>0.57999999999999996</v>
      </c>
      <c r="BO33">
        <v>0</v>
      </c>
      <c r="BP33">
        <v>26.06</v>
      </c>
      <c r="BQ33">
        <v>67.72</v>
      </c>
      <c r="BR33">
        <v>0</v>
      </c>
      <c r="BS33">
        <v>14</v>
      </c>
      <c r="BT33">
        <v>6</v>
      </c>
    </row>
    <row r="34" spans="1:72">
      <c r="A34" t="s">
        <v>283</v>
      </c>
      <c r="G34" t="s">
        <v>76</v>
      </c>
      <c r="H34" s="115">
        <v>424.7399999999999</v>
      </c>
      <c r="I34" s="88">
        <v>199.62</v>
      </c>
      <c r="J34" s="88">
        <v>301.51</v>
      </c>
      <c r="K34" s="88">
        <v>0.97</v>
      </c>
      <c r="L34" s="88">
        <v>9.68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12.96</v>
      </c>
      <c r="Z34">
        <v>4.09</v>
      </c>
      <c r="AA34">
        <v>28.69</v>
      </c>
      <c r="AB34">
        <v>0.97</v>
      </c>
      <c r="AC34">
        <v>16.45</v>
      </c>
      <c r="AD34">
        <v>29.02</v>
      </c>
      <c r="AE34">
        <v>17.420000000000002</v>
      </c>
      <c r="AF34">
        <v>0</v>
      </c>
      <c r="AG34">
        <v>0</v>
      </c>
      <c r="AH34">
        <v>186.24</v>
      </c>
      <c r="AI34">
        <v>66.52</v>
      </c>
      <c r="AJ34">
        <v>0</v>
      </c>
      <c r="AK34">
        <v>0</v>
      </c>
      <c r="AL34">
        <v>0.68</v>
      </c>
      <c r="AM34">
        <v>96.75</v>
      </c>
      <c r="AN34">
        <v>0</v>
      </c>
      <c r="AO34">
        <v>14.51</v>
      </c>
      <c r="AP34">
        <v>0</v>
      </c>
      <c r="AQ34">
        <v>45.71</v>
      </c>
      <c r="AR34">
        <v>51.42</v>
      </c>
      <c r="AS34">
        <v>21.84</v>
      </c>
      <c r="AT34">
        <v>0</v>
      </c>
      <c r="AU34">
        <v>191.19</v>
      </c>
      <c r="AV34">
        <v>9.68</v>
      </c>
      <c r="AW34">
        <v>0</v>
      </c>
      <c r="AX34">
        <v>0</v>
      </c>
      <c r="AY34">
        <v>0</v>
      </c>
      <c r="AZ34">
        <v>0.82</v>
      </c>
      <c r="BA34">
        <v>0.4</v>
      </c>
      <c r="BB34">
        <v>0.52</v>
      </c>
      <c r="BC34">
        <v>0.94</v>
      </c>
      <c r="BD34">
        <v>0.96</v>
      </c>
      <c r="BE34">
        <v>1.02</v>
      </c>
      <c r="BF34">
        <v>0.96</v>
      </c>
      <c r="BG34">
        <v>0.61</v>
      </c>
      <c r="BH34">
        <v>0.61</v>
      </c>
      <c r="BI34">
        <v>1.35</v>
      </c>
      <c r="BJ34">
        <v>0.77</v>
      </c>
      <c r="BK34">
        <v>0.48</v>
      </c>
      <c r="BL34">
        <v>2.9</v>
      </c>
      <c r="BM34">
        <v>0.68</v>
      </c>
      <c r="BN34">
        <v>0.57999999999999996</v>
      </c>
      <c r="BO34">
        <v>0</v>
      </c>
      <c r="BP34">
        <v>26.06</v>
      </c>
      <c r="BQ34">
        <v>67.72</v>
      </c>
      <c r="BR34">
        <v>0</v>
      </c>
      <c r="BS34">
        <v>24.5</v>
      </c>
      <c r="BT34">
        <v>10.5</v>
      </c>
    </row>
    <row r="35" spans="1:72">
      <c r="A35" t="s">
        <v>298</v>
      </c>
      <c r="G35" t="s">
        <v>77</v>
      </c>
      <c r="H35" s="115">
        <v>430.51</v>
      </c>
      <c r="I35" s="88">
        <v>202.02</v>
      </c>
      <c r="J35" s="88">
        <v>301.51</v>
      </c>
      <c r="K35" s="88">
        <v>0.97</v>
      </c>
      <c r="L35" s="88">
        <v>9.68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</v>
      </c>
      <c r="Y35">
        <v>12.96</v>
      </c>
      <c r="Z35">
        <v>4.09</v>
      </c>
      <c r="AA35">
        <v>28.69</v>
      </c>
      <c r="AB35">
        <v>0.97</v>
      </c>
      <c r="AC35">
        <v>16.45</v>
      </c>
      <c r="AD35">
        <v>29.02</v>
      </c>
      <c r="AE35">
        <v>17.420000000000002</v>
      </c>
      <c r="AF35">
        <v>0</v>
      </c>
      <c r="AG35">
        <v>0</v>
      </c>
      <c r="AH35">
        <v>186.24</v>
      </c>
      <c r="AI35">
        <v>66.52</v>
      </c>
      <c r="AJ35">
        <v>0</v>
      </c>
      <c r="AK35">
        <v>0</v>
      </c>
      <c r="AL35">
        <v>0.73</v>
      </c>
      <c r="AM35">
        <v>96.75</v>
      </c>
      <c r="AN35">
        <v>0</v>
      </c>
      <c r="AO35">
        <v>14.51</v>
      </c>
      <c r="AP35">
        <v>0</v>
      </c>
      <c r="AQ35">
        <v>45.71</v>
      </c>
      <c r="AR35">
        <v>51.42</v>
      </c>
      <c r="AS35">
        <v>21.84</v>
      </c>
      <c r="AT35">
        <v>0</v>
      </c>
      <c r="AU35">
        <v>191.19</v>
      </c>
      <c r="AV35">
        <v>9.68</v>
      </c>
      <c r="AW35">
        <v>0</v>
      </c>
      <c r="AX35">
        <v>0</v>
      </c>
      <c r="AY35">
        <v>0</v>
      </c>
      <c r="AZ35">
        <v>0.97</v>
      </c>
      <c r="BA35">
        <v>0.4</v>
      </c>
      <c r="BB35">
        <v>0.52</v>
      </c>
      <c r="BC35">
        <v>0.94</v>
      </c>
      <c r="BD35">
        <v>0.96</v>
      </c>
      <c r="BE35">
        <v>1.02</v>
      </c>
      <c r="BF35">
        <v>0.96</v>
      </c>
      <c r="BG35">
        <v>0.61</v>
      </c>
      <c r="BH35">
        <v>0.57999999999999996</v>
      </c>
      <c r="BI35">
        <v>1.35</v>
      </c>
      <c r="BJ35">
        <v>0.77</v>
      </c>
      <c r="BK35">
        <v>0.48</v>
      </c>
      <c r="BL35">
        <v>2.9</v>
      </c>
      <c r="BM35">
        <v>0.68</v>
      </c>
      <c r="BN35">
        <v>0.57999999999999996</v>
      </c>
      <c r="BO35">
        <v>0</v>
      </c>
      <c r="BP35">
        <v>26.06</v>
      </c>
      <c r="BQ35">
        <v>67.72</v>
      </c>
      <c r="BR35">
        <v>0</v>
      </c>
      <c r="BS35">
        <v>30.1</v>
      </c>
      <c r="BT35">
        <v>12.9</v>
      </c>
    </row>
    <row r="36" spans="1:72">
      <c r="A36" t="s">
        <v>331</v>
      </c>
      <c r="G36" t="s">
        <v>78</v>
      </c>
      <c r="H36" s="115">
        <v>435.40999999999997</v>
      </c>
      <c r="I36" s="88">
        <v>204.12</v>
      </c>
      <c r="J36" s="88">
        <v>301.51</v>
      </c>
      <c r="K36" s="88">
        <v>0.97</v>
      </c>
      <c r="L36" s="88">
        <v>9.68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</v>
      </c>
      <c r="Y36">
        <v>12.96</v>
      </c>
      <c r="Z36">
        <v>4.09</v>
      </c>
      <c r="AA36">
        <v>28.69</v>
      </c>
      <c r="AB36">
        <v>0.97</v>
      </c>
      <c r="AC36">
        <v>16.45</v>
      </c>
      <c r="AD36">
        <v>29.02</v>
      </c>
      <c r="AE36">
        <v>17.420000000000002</v>
      </c>
      <c r="AF36">
        <v>0</v>
      </c>
      <c r="AG36">
        <v>0</v>
      </c>
      <c r="AH36">
        <v>186.24</v>
      </c>
      <c r="AI36">
        <v>66.52</v>
      </c>
      <c r="AJ36">
        <v>0</v>
      </c>
      <c r="AK36">
        <v>0</v>
      </c>
      <c r="AL36">
        <v>0.73</v>
      </c>
      <c r="AM36">
        <v>96.75</v>
      </c>
      <c r="AN36">
        <v>0</v>
      </c>
      <c r="AO36">
        <v>14.51</v>
      </c>
      <c r="AP36">
        <v>0</v>
      </c>
      <c r="AQ36">
        <v>45.71</v>
      </c>
      <c r="AR36">
        <v>51.42</v>
      </c>
      <c r="AS36">
        <v>21.84</v>
      </c>
      <c r="AT36">
        <v>0</v>
      </c>
      <c r="AU36">
        <v>191.19</v>
      </c>
      <c r="AV36">
        <v>9.68</v>
      </c>
      <c r="AW36">
        <v>0</v>
      </c>
      <c r="AX36">
        <v>0</v>
      </c>
      <c r="AY36">
        <v>0</v>
      </c>
      <c r="AZ36">
        <v>0.97</v>
      </c>
      <c r="BA36">
        <v>0.4</v>
      </c>
      <c r="BB36">
        <v>0.52</v>
      </c>
      <c r="BC36">
        <v>0.94</v>
      </c>
      <c r="BD36">
        <v>0.96</v>
      </c>
      <c r="BE36">
        <v>1.02</v>
      </c>
      <c r="BF36">
        <v>0.96</v>
      </c>
      <c r="BG36">
        <v>0.61</v>
      </c>
      <c r="BH36">
        <v>0.57999999999999996</v>
      </c>
      <c r="BI36">
        <v>1.35</v>
      </c>
      <c r="BJ36">
        <v>0.77</v>
      </c>
      <c r="BK36">
        <v>0.48</v>
      </c>
      <c r="BL36">
        <v>2.9</v>
      </c>
      <c r="BM36">
        <v>0.68</v>
      </c>
      <c r="BN36">
        <v>0.57999999999999996</v>
      </c>
      <c r="BO36">
        <v>0</v>
      </c>
      <c r="BP36">
        <v>26.06</v>
      </c>
      <c r="BQ36">
        <v>67.72</v>
      </c>
      <c r="BR36">
        <v>0</v>
      </c>
      <c r="BS36">
        <v>35</v>
      </c>
      <c r="BT36">
        <v>15</v>
      </c>
    </row>
    <row r="37" spans="1:72">
      <c r="A37" t="s">
        <v>332</v>
      </c>
      <c r="G37" t="s">
        <v>79</v>
      </c>
      <c r="H37" s="115">
        <v>443.80999999999995</v>
      </c>
      <c r="I37" s="88">
        <v>207.72</v>
      </c>
      <c r="J37" s="88">
        <v>301.51</v>
      </c>
      <c r="K37" s="88">
        <v>0.97</v>
      </c>
      <c r="L37" s="88">
        <v>9.68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12.96</v>
      </c>
      <c r="Z37">
        <v>4.09</v>
      </c>
      <c r="AA37">
        <v>28.69</v>
      </c>
      <c r="AB37">
        <v>0.97</v>
      </c>
      <c r="AC37">
        <v>16.45</v>
      </c>
      <c r="AD37">
        <v>29.02</v>
      </c>
      <c r="AE37">
        <v>17.420000000000002</v>
      </c>
      <c r="AF37">
        <v>0</v>
      </c>
      <c r="AG37">
        <v>0</v>
      </c>
      <c r="AH37">
        <v>186.24</v>
      </c>
      <c r="AI37">
        <v>66.52</v>
      </c>
      <c r="AJ37">
        <v>0</v>
      </c>
      <c r="AK37">
        <v>0</v>
      </c>
      <c r="AL37">
        <v>0.73</v>
      </c>
      <c r="AM37">
        <v>96.75</v>
      </c>
      <c r="AN37">
        <v>0</v>
      </c>
      <c r="AO37">
        <v>14.51</v>
      </c>
      <c r="AP37">
        <v>0</v>
      </c>
      <c r="AQ37">
        <v>45.71</v>
      </c>
      <c r="AR37">
        <v>51.42</v>
      </c>
      <c r="AS37">
        <v>21.84</v>
      </c>
      <c r="AT37">
        <v>0</v>
      </c>
      <c r="AU37">
        <v>191.19</v>
      </c>
      <c r="AV37">
        <v>9.68</v>
      </c>
      <c r="AW37">
        <v>0</v>
      </c>
      <c r="AX37">
        <v>0</v>
      </c>
      <c r="AY37">
        <v>0</v>
      </c>
      <c r="AZ37">
        <v>0.97</v>
      </c>
      <c r="BA37">
        <v>0.4</v>
      </c>
      <c r="BB37">
        <v>0.52</v>
      </c>
      <c r="BC37">
        <v>0.94</v>
      </c>
      <c r="BD37">
        <v>0.96</v>
      </c>
      <c r="BE37">
        <v>1.02</v>
      </c>
      <c r="BF37">
        <v>0.96</v>
      </c>
      <c r="BG37">
        <v>0.61</v>
      </c>
      <c r="BH37">
        <v>0.57999999999999996</v>
      </c>
      <c r="BI37">
        <v>1.35</v>
      </c>
      <c r="BJ37">
        <v>0.77</v>
      </c>
      <c r="BK37">
        <v>0.48</v>
      </c>
      <c r="BL37">
        <v>2.9</v>
      </c>
      <c r="BM37">
        <v>0.68</v>
      </c>
      <c r="BN37">
        <v>0.57999999999999996</v>
      </c>
      <c r="BO37">
        <v>0</v>
      </c>
      <c r="BP37">
        <v>26.06</v>
      </c>
      <c r="BQ37">
        <v>67.72</v>
      </c>
      <c r="BR37">
        <v>0</v>
      </c>
      <c r="BS37">
        <v>43.4</v>
      </c>
      <c r="BT37">
        <v>18.600000000000001</v>
      </c>
    </row>
    <row r="38" spans="1:72">
      <c r="A38" t="s">
        <v>333</v>
      </c>
      <c r="G38" t="s">
        <v>80</v>
      </c>
      <c r="H38" s="115">
        <v>451.51</v>
      </c>
      <c r="I38" s="88">
        <v>211.02</v>
      </c>
      <c r="J38" s="88">
        <v>301.51</v>
      </c>
      <c r="K38" s="88">
        <v>0.97</v>
      </c>
      <c r="L38" s="88">
        <v>9.68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12.96</v>
      </c>
      <c r="Z38">
        <v>4.09</v>
      </c>
      <c r="AA38">
        <v>28.69</v>
      </c>
      <c r="AB38">
        <v>0.97</v>
      </c>
      <c r="AC38">
        <v>16.45</v>
      </c>
      <c r="AD38">
        <v>29.02</v>
      </c>
      <c r="AE38">
        <v>17.420000000000002</v>
      </c>
      <c r="AF38">
        <v>0</v>
      </c>
      <c r="AG38">
        <v>0</v>
      </c>
      <c r="AH38">
        <v>186.24</v>
      </c>
      <c r="AI38">
        <v>66.52</v>
      </c>
      <c r="AJ38">
        <v>0</v>
      </c>
      <c r="AK38">
        <v>0</v>
      </c>
      <c r="AL38">
        <v>0.73</v>
      </c>
      <c r="AM38">
        <v>96.75</v>
      </c>
      <c r="AN38">
        <v>0</v>
      </c>
      <c r="AO38">
        <v>14.51</v>
      </c>
      <c r="AP38">
        <v>0</v>
      </c>
      <c r="AQ38">
        <v>45.71</v>
      </c>
      <c r="AR38">
        <v>51.42</v>
      </c>
      <c r="AS38">
        <v>21.84</v>
      </c>
      <c r="AT38">
        <v>0</v>
      </c>
      <c r="AU38">
        <v>191.19</v>
      </c>
      <c r="AV38">
        <v>9.68</v>
      </c>
      <c r="AW38">
        <v>0</v>
      </c>
      <c r="AX38">
        <v>0</v>
      </c>
      <c r="AY38">
        <v>0</v>
      </c>
      <c r="AZ38">
        <v>0.97</v>
      </c>
      <c r="BA38">
        <v>0.4</v>
      </c>
      <c r="BB38">
        <v>0.52</v>
      </c>
      <c r="BC38">
        <v>0.94</v>
      </c>
      <c r="BD38">
        <v>0.96</v>
      </c>
      <c r="BE38">
        <v>1.02</v>
      </c>
      <c r="BF38">
        <v>0.96</v>
      </c>
      <c r="BG38">
        <v>0.61</v>
      </c>
      <c r="BH38">
        <v>0.57999999999999996</v>
      </c>
      <c r="BI38">
        <v>1.35</v>
      </c>
      <c r="BJ38">
        <v>0.77</v>
      </c>
      <c r="BK38">
        <v>0.48</v>
      </c>
      <c r="BL38">
        <v>2.9</v>
      </c>
      <c r="BM38">
        <v>0.68</v>
      </c>
      <c r="BN38">
        <v>0.57999999999999996</v>
      </c>
      <c r="BO38">
        <v>0</v>
      </c>
      <c r="BP38">
        <v>26.06</v>
      </c>
      <c r="BQ38">
        <v>67.72</v>
      </c>
      <c r="BR38">
        <v>0</v>
      </c>
      <c r="BS38">
        <v>51.1</v>
      </c>
      <c r="BT38">
        <v>21.9</v>
      </c>
    </row>
    <row r="39" spans="1:72">
      <c r="A39" t="s">
        <v>334</v>
      </c>
      <c r="G39" t="s">
        <v>81</v>
      </c>
      <c r="H39" s="115">
        <v>458.69999999999993</v>
      </c>
      <c r="I39" s="88">
        <v>213.12</v>
      </c>
      <c r="J39" s="88">
        <v>301.51</v>
      </c>
      <c r="K39" s="88">
        <v>49.35</v>
      </c>
      <c r="L39" s="88">
        <v>9.68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12.96</v>
      </c>
      <c r="Z39">
        <v>6.14</v>
      </c>
      <c r="AA39">
        <v>28.69</v>
      </c>
      <c r="AB39">
        <v>0.97</v>
      </c>
      <c r="AC39">
        <v>16.45</v>
      </c>
      <c r="AD39">
        <v>29.02</v>
      </c>
      <c r="AE39">
        <v>17.420000000000002</v>
      </c>
      <c r="AF39">
        <v>0</v>
      </c>
      <c r="AG39">
        <v>0</v>
      </c>
      <c r="AH39">
        <v>186.24</v>
      </c>
      <c r="AI39">
        <v>66.52</v>
      </c>
      <c r="AJ39">
        <v>0</v>
      </c>
      <c r="AK39">
        <v>0</v>
      </c>
      <c r="AL39">
        <v>0.97</v>
      </c>
      <c r="AM39">
        <v>96.75</v>
      </c>
      <c r="AN39">
        <v>0</v>
      </c>
      <c r="AO39">
        <v>14.51</v>
      </c>
      <c r="AP39">
        <v>0</v>
      </c>
      <c r="AQ39">
        <v>45.71</v>
      </c>
      <c r="AR39">
        <v>51.42</v>
      </c>
      <c r="AS39">
        <v>21.84</v>
      </c>
      <c r="AT39">
        <v>0</v>
      </c>
      <c r="AU39">
        <v>191.19</v>
      </c>
      <c r="AV39">
        <v>9.68</v>
      </c>
      <c r="AW39">
        <v>0</v>
      </c>
      <c r="AX39">
        <v>48.38</v>
      </c>
      <c r="AY39">
        <v>0</v>
      </c>
      <c r="AZ39">
        <v>0.97</v>
      </c>
      <c r="BA39">
        <v>0.4</v>
      </c>
      <c r="BB39">
        <v>0.52</v>
      </c>
      <c r="BC39">
        <v>0.94</v>
      </c>
      <c r="BD39">
        <v>0.96</v>
      </c>
      <c r="BE39">
        <v>1.02</v>
      </c>
      <c r="BF39">
        <v>0.96</v>
      </c>
      <c r="BG39">
        <v>0.61</v>
      </c>
      <c r="BH39">
        <v>0.57999999999999996</v>
      </c>
      <c r="BI39">
        <v>1.35</v>
      </c>
      <c r="BJ39">
        <v>0.77</v>
      </c>
      <c r="BK39">
        <v>0.48</v>
      </c>
      <c r="BL39">
        <v>2.9</v>
      </c>
      <c r="BM39">
        <v>0.68</v>
      </c>
      <c r="BN39">
        <v>0.57999999999999996</v>
      </c>
      <c r="BO39">
        <v>0</v>
      </c>
      <c r="BP39">
        <v>26.06</v>
      </c>
      <c r="BQ39">
        <v>67.72</v>
      </c>
      <c r="BR39">
        <v>0</v>
      </c>
      <c r="BS39">
        <v>56</v>
      </c>
      <c r="BT39">
        <v>24</v>
      </c>
    </row>
    <row r="40" spans="1:72">
      <c r="A40" t="s">
        <v>355</v>
      </c>
      <c r="G40" t="s">
        <v>82</v>
      </c>
      <c r="H40" s="115">
        <v>463.59999999999991</v>
      </c>
      <c r="I40" s="88">
        <v>215.22</v>
      </c>
      <c r="J40" s="88">
        <v>301.51</v>
      </c>
      <c r="K40" s="88">
        <v>49.35</v>
      </c>
      <c r="L40" s="88">
        <v>9.68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12.96</v>
      </c>
      <c r="Z40">
        <v>6.14</v>
      </c>
      <c r="AA40">
        <v>28.69</v>
      </c>
      <c r="AB40">
        <v>0.97</v>
      </c>
      <c r="AC40">
        <v>16.45</v>
      </c>
      <c r="AD40">
        <v>29.02</v>
      </c>
      <c r="AE40">
        <v>17.420000000000002</v>
      </c>
      <c r="AF40">
        <v>0</v>
      </c>
      <c r="AG40">
        <v>0</v>
      </c>
      <c r="AH40">
        <v>186.24</v>
      </c>
      <c r="AI40">
        <v>66.52</v>
      </c>
      <c r="AJ40">
        <v>0</v>
      </c>
      <c r="AK40">
        <v>0</v>
      </c>
      <c r="AL40">
        <v>0.97</v>
      </c>
      <c r="AM40">
        <v>96.75</v>
      </c>
      <c r="AN40">
        <v>0</v>
      </c>
      <c r="AO40">
        <v>14.51</v>
      </c>
      <c r="AP40">
        <v>0</v>
      </c>
      <c r="AQ40">
        <v>45.71</v>
      </c>
      <c r="AR40">
        <v>51.42</v>
      </c>
      <c r="AS40">
        <v>21.84</v>
      </c>
      <c r="AT40">
        <v>0</v>
      </c>
      <c r="AU40">
        <v>191.19</v>
      </c>
      <c r="AV40">
        <v>9.68</v>
      </c>
      <c r="AW40">
        <v>0</v>
      </c>
      <c r="AX40">
        <v>48.38</v>
      </c>
      <c r="AY40">
        <v>0</v>
      </c>
      <c r="AZ40">
        <v>0.97</v>
      </c>
      <c r="BA40">
        <v>0.4</v>
      </c>
      <c r="BB40">
        <v>0.52</v>
      </c>
      <c r="BC40">
        <v>0.94</v>
      </c>
      <c r="BD40">
        <v>0.96</v>
      </c>
      <c r="BE40">
        <v>1.02</v>
      </c>
      <c r="BF40">
        <v>0.96</v>
      </c>
      <c r="BG40">
        <v>0.61</v>
      </c>
      <c r="BH40">
        <v>0.57999999999999996</v>
      </c>
      <c r="BI40">
        <v>1.35</v>
      </c>
      <c r="BJ40">
        <v>0.77</v>
      </c>
      <c r="BK40">
        <v>0.48</v>
      </c>
      <c r="BL40">
        <v>2.9</v>
      </c>
      <c r="BM40">
        <v>0.68</v>
      </c>
      <c r="BN40">
        <v>0.57999999999999996</v>
      </c>
      <c r="BO40">
        <v>0</v>
      </c>
      <c r="BP40">
        <v>26.06</v>
      </c>
      <c r="BQ40">
        <v>67.72</v>
      </c>
      <c r="BR40">
        <v>0</v>
      </c>
      <c r="BS40">
        <v>60.9</v>
      </c>
      <c r="BT40">
        <v>26.1</v>
      </c>
    </row>
    <row r="41" spans="1:72">
      <c r="A41" t="s">
        <v>356</v>
      </c>
      <c r="G41" t="s">
        <v>83</v>
      </c>
      <c r="H41" s="115">
        <v>469.19999999999993</v>
      </c>
      <c r="I41" s="88">
        <v>217.62</v>
      </c>
      <c r="J41" s="88">
        <v>301.51</v>
      </c>
      <c r="K41" s="88">
        <v>49.35</v>
      </c>
      <c r="L41" s="88">
        <v>9.68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12.96</v>
      </c>
      <c r="Z41">
        <v>6.14</v>
      </c>
      <c r="AA41">
        <v>28.69</v>
      </c>
      <c r="AB41">
        <v>0.97</v>
      </c>
      <c r="AC41">
        <v>16.45</v>
      </c>
      <c r="AD41">
        <v>29.02</v>
      </c>
      <c r="AE41">
        <v>17.420000000000002</v>
      </c>
      <c r="AF41">
        <v>0</v>
      </c>
      <c r="AG41">
        <v>0</v>
      </c>
      <c r="AH41">
        <v>186.24</v>
      </c>
      <c r="AI41">
        <v>66.52</v>
      </c>
      <c r="AJ41">
        <v>0</v>
      </c>
      <c r="AK41">
        <v>0</v>
      </c>
      <c r="AL41">
        <v>0.97</v>
      </c>
      <c r="AM41">
        <v>96.75</v>
      </c>
      <c r="AN41">
        <v>0</v>
      </c>
      <c r="AO41">
        <v>14.51</v>
      </c>
      <c r="AP41">
        <v>0</v>
      </c>
      <c r="AQ41">
        <v>45.71</v>
      </c>
      <c r="AR41">
        <v>51.42</v>
      </c>
      <c r="AS41">
        <v>21.84</v>
      </c>
      <c r="AT41">
        <v>0</v>
      </c>
      <c r="AU41">
        <v>191.19</v>
      </c>
      <c r="AV41">
        <v>9.68</v>
      </c>
      <c r="AW41">
        <v>0</v>
      </c>
      <c r="AX41">
        <v>48.38</v>
      </c>
      <c r="AY41">
        <v>0</v>
      </c>
      <c r="AZ41">
        <v>0.97</v>
      </c>
      <c r="BA41">
        <v>0.4</v>
      </c>
      <c r="BB41">
        <v>0.52</v>
      </c>
      <c r="BC41">
        <v>0.94</v>
      </c>
      <c r="BD41">
        <v>0.96</v>
      </c>
      <c r="BE41">
        <v>1.02</v>
      </c>
      <c r="BF41">
        <v>0.96</v>
      </c>
      <c r="BG41">
        <v>0.61</v>
      </c>
      <c r="BH41">
        <v>0.57999999999999996</v>
      </c>
      <c r="BI41">
        <v>1.35</v>
      </c>
      <c r="BJ41">
        <v>0.77</v>
      </c>
      <c r="BK41">
        <v>0.48</v>
      </c>
      <c r="BL41">
        <v>2.9</v>
      </c>
      <c r="BM41">
        <v>0.68</v>
      </c>
      <c r="BN41">
        <v>0.57999999999999996</v>
      </c>
      <c r="BO41">
        <v>0</v>
      </c>
      <c r="BP41">
        <v>26.06</v>
      </c>
      <c r="BQ41">
        <v>67.72</v>
      </c>
      <c r="BR41">
        <v>0</v>
      </c>
      <c r="BS41">
        <v>66.5</v>
      </c>
      <c r="BT41">
        <v>28.5</v>
      </c>
    </row>
    <row r="42" spans="1:72">
      <c r="A42" t="s">
        <v>357</v>
      </c>
      <c r="G42" t="s">
        <v>84</v>
      </c>
      <c r="H42" s="115">
        <v>474.79999999999995</v>
      </c>
      <c r="I42" s="88">
        <v>220.02</v>
      </c>
      <c r="J42" s="88">
        <v>301.51</v>
      </c>
      <c r="K42" s="88">
        <v>49.35</v>
      </c>
      <c r="L42" s="88">
        <v>9.68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12.96</v>
      </c>
      <c r="Z42">
        <v>6.14</v>
      </c>
      <c r="AA42">
        <v>28.69</v>
      </c>
      <c r="AB42">
        <v>0.97</v>
      </c>
      <c r="AC42">
        <v>16.45</v>
      </c>
      <c r="AD42">
        <v>29.02</v>
      </c>
      <c r="AE42">
        <v>17.420000000000002</v>
      </c>
      <c r="AF42">
        <v>0</v>
      </c>
      <c r="AG42">
        <v>0</v>
      </c>
      <c r="AH42">
        <v>186.24</v>
      </c>
      <c r="AI42">
        <v>66.52</v>
      </c>
      <c r="AJ42">
        <v>0</v>
      </c>
      <c r="AK42">
        <v>0</v>
      </c>
      <c r="AL42">
        <v>0.97</v>
      </c>
      <c r="AM42">
        <v>96.75</v>
      </c>
      <c r="AN42">
        <v>0</v>
      </c>
      <c r="AO42">
        <v>14.51</v>
      </c>
      <c r="AP42">
        <v>0</v>
      </c>
      <c r="AQ42">
        <v>45.71</v>
      </c>
      <c r="AR42">
        <v>51.42</v>
      </c>
      <c r="AS42">
        <v>21.84</v>
      </c>
      <c r="AT42">
        <v>0</v>
      </c>
      <c r="AU42">
        <v>191.19</v>
      </c>
      <c r="AV42">
        <v>9.68</v>
      </c>
      <c r="AW42">
        <v>0</v>
      </c>
      <c r="AX42">
        <v>48.38</v>
      </c>
      <c r="AY42">
        <v>0</v>
      </c>
      <c r="AZ42">
        <v>0.97</v>
      </c>
      <c r="BA42">
        <v>0.4</v>
      </c>
      <c r="BB42">
        <v>0.52</v>
      </c>
      <c r="BC42">
        <v>0.94</v>
      </c>
      <c r="BD42">
        <v>0.96</v>
      </c>
      <c r="BE42">
        <v>1.02</v>
      </c>
      <c r="BF42">
        <v>0.96</v>
      </c>
      <c r="BG42">
        <v>0.61</v>
      </c>
      <c r="BH42">
        <v>0.57999999999999996</v>
      </c>
      <c r="BI42">
        <v>1.35</v>
      </c>
      <c r="BJ42">
        <v>0.77</v>
      </c>
      <c r="BK42">
        <v>0.48</v>
      </c>
      <c r="BL42">
        <v>2.9</v>
      </c>
      <c r="BM42">
        <v>0.68</v>
      </c>
      <c r="BN42">
        <v>0.57999999999999996</v>
      </c>
      <c r="BO42">
        <v>0</v>
      </c>
      <c r="BP42">
        <v>26.06</v>
      </c>
      <c r="BQ42">
        <v>67.72</v>
      </c>
      <c r="BR42">
        <v>0</v>
      </c>
      <c r="BS42">
        <v>72.099999999999994</v>
      </c>
      <c r="BT42">
        <v>30.9</v>
      </c>
    </row>
    <row r="43" spans="1:72">
      <c r="A43" t="s">
        <v>363</v>
      </c>
      <c r="G43" t="s">
        <v>85</v>
      </c>
      <c r="H43" s="115">
        <v>474.30999999999995</v>
      </c>
      <c r="I43" s="88">
        <v>221.16</v>
      </c>
      <c r="J43" s="88">
        <v>300.89999999999998</v>
      </c>
      <c r="K43" s="88">
        <v>49.35</v>
      </c>
      <c r="L43" s="88">
        <v>3.87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12.96</v>
      </c>
      <c r="Z43">
        <v>6.14</v>
      </c>
      <c r="AA43">
        <v>28.69</v>
      </c>
      <c r="AB43">
        <v>0.97</v>
      </c>
      <c r="AC43">
        <v>16.45</v>
      </c>
      <c r="AD43">
        <v>29.02</v>
      </c>
      <c r="AE43">
        <v>17.420000000000002</v>
      </c>
      <c r="AF43">
        <v>0</v>
      </c>
      <c r="AG43">
        <v>0</v>
      </c>
      <c r="AH43">
        <v>186.24</v>
      </c>
      <c r="AI43">
        <v>66.52</v>
      </c>
      <c r="AJ43">
        <v>0</v>
      </c>
      <c r="AK43">
        <v>0</v>
      </c>
      <c r="AL43">
        <v>0.97</v>
      </c>
      <c r="AM43">
        <v>96.75</v>
      </c>
      <c r="AN43">
        <v>0</v>
      </c>
      <c r="AO43">
        <v>14.51</v>
      </c>
      <c r="AP43">
        <v>0</v>
      </c>
      <c r="AQ43">
        <v>45.71</v>
      </c>
      <c r="AR43">
        <v>51.42</v>
      </c>
      <c r="AS43">
        <v>21.84</v>
      </c>
      <c r="AT43">
        <v>0</v>
      </c>
      <c r="AU43">
        <v>191.19</v>
      </c>
      <c r="AV43">
        <v>3.87</v>
      </c>
      <c r="AW43">
        <v>0</v>
      </c>
      <c r="AX43">
        <v>48.38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1.35</v>
      </c>
      <c r="BJ43">
        <v>0.77</v>
      </c>
      <c r="BK43">
        <v>0.48</v>
      </c>
      <c r="BL43">
        <v>2.9</v>
      </c>
      <c r="BM43">
        <v>0.68</v>
      </c>
      <c r="BN43">
        <v>0.57999999999999996</v>
      </c>
      <c r="BO43">
        <v>0</v>
      </c>
      <c r="BP43">
        <v>26.06</v>
      </c>
      <c r="BQ43">
        <v>67.72</v>
      </c>
      <c r="BR43">
        <v>0</v>
      </c>
      <c r="BS43">
        <v>77</v>
      </c>
      <c r="BT43">
        <v>33</v>
      </c>
    </row>
    <row r="44" spans="1:72">
      <c r="A44" t="s">
        <v>367</v>
      </c>
      <c r="G44" t="s">
        <v>86</v>
      </c>
      <c r="H44" s="115">
        <v>474.30999999999995</v>
      </c>
      <c r="I44" s="88">
        <v>221.16</v>
      </c>
      <c r="J44" s="88">
        <v>300.89999999999998</v>
      </c>
      <c r="K44" s="88">
        <v>49.35</v>
      </c>
      <c r="L44" s="88">
        <v>3.87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12.96</v>
      </c>
      <c r="Z44">
        <v>6.14</v>
      </c>
      <c r="AA44">
        <v>28.69</v>
      </c>
      <c r="AB44">
        <v>0.97</v>
      </c>
      <c r="AC44">
        <v>16.45</v>
      </c>
      <c r="AD44">
        <v>29.02</v>
      </c>
      <c r="AE44">
        <v>17.420000000000002</v>
      </c>
      <c r="AF44">
        <v>0</v>
      </c>
      <c r="AG44">
        <v>0</v>
      </c>
      <c r="AH44">
        <v>186.24</v>
      </c>
      <c r="AI44">
        <v>66.52</v>
      </c>
      <c r="AJ44">
        <v>0</v>
      </c>
      <c r="AK44">
        <v>0</v>
      </c>
      <c r="AL44">
        <v>0.97</v>
      </c>
      <c r="AM44">
        <v>96.75</v>
      </c>
      <c r="AN44">
        <v>0</v>
      </c>
      <c r="AO44">
        <v>14.51</v>
      </c>
      <c r="AP44">
        <v>0</v>
      </c>
      <c r="AQ44">
        <v>45.71</v>
      </c>
      <c r="AR44">
        <v>51.42</v>
      </c>
      <c r="AS44">
        <v>21.84</v>
      </c>
      <c r="AT44">
        <v>0</v>
      </c>
      <c r="AU44">
        <v>191.19</v>
      </c>
      <c r="AV44">
        <v>3.87</v>
      </c>
      <c r="AW44">
        <v>0</v>
      </c>
      <c r="AX44">
        <v>48.38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1.35</v>
      </c>
      <c r="BJ44">
        <v>0.77</v>
      </c>
      <c r="BK44">
        <v>0.48</v>
      </c>
      <c r="BL44">
        <v>2.9</v>
      </c>
      <c r="BM44">
        <v>0.68</v>
      </c>
      <c r="BN44">
        <v>0.57999999999999996</v>
      </c>
      <c r="BO44">
        <v>0</v>
      </c>
      <c r="BP44">
        <v>26.06</v>
      </c>
      <c r="BQ44">
        <v>67.72</v>
      </c>
      <c r="BR44">
        <v>0</v>
      </c>
      <c r="BS44">
        <v>77</v>
      </c>
      <c r="BT44">
        <v>33</v>
      </c>
    </row>
    <row r="45" spans="1:72">
      <c r="A45" t="s">
        <v>390</v>
      </c>
      <c r="G45" t="s">
        <v>87</v>
      </c>
      <c r="H45" s="115">
        <v>477.80999999999995</v>
      </c>
      <c r="I45" s="88">
        <v>222.66</v>
      </c>
      <c r="J45" s="88">
        <v>300.89999999999998</v>
      </c>
      <c r="K45" s="88">
        <v>49.35</v>
      </c>
      <c r="L45" s="88">
        <v>3.87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12.96</v>
      </c>
      <c r="Z45">
        <v>6.14</v>
      </c>
      <c r="AA45">
        <v>28.69</v>
      </c>
      <c r="AB45">
        <v>0.97</v>
      </c>
      <c r="AC45">
        <v>16.45</v>
      </c>
      <c r="AD45">
        <v>29.02</v>
      </c>
      <c r="AE45">
        <v>17.420000000000002</v>
      </c>
      <c r="AF45">
        <v>0</v>
      </c>
      <c r="AG45">
        <v>0</v>
      </c>
      <c r="AH45">
        <v>186.24</v>
      </c>
      <c r="AI45">
        <v>66.52</v>
      </c>
      <c r="AJ45">
        <v>0</v>
      </c>
      <c r="AK45">
        <v>0</v>
      </c>
      <c r="AL45">
        <v>0.97</v>
      </c>
      <c r="AM45">
        <v>96.75</v>
      </c>
      <c r="AN45">
        <v>0</v>
      </c>
      <c r="AO45">
        <v>14.51</v>
      </c>
      <c r="AP45">
        <v>0</v>
      </c>
      <c r="AQ45">
        <v>45.71</v>
      </c>
      <c r="AR45">
        <v>51.42</v>
      </c>
      <c r="AS45">
        <v>21.84</v>
      </c>
      <c r="AT45">
        <v>0</v>
      </c>
      <c r="AU45">
        <v>191.19</v>
      </c>
      <c r="AV45">
        <v>3.87</v>
      </c>
      <c r="AW45">
        <v>0</v>
      </c>
      <c r="AX45">
        <v>48.38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1.35</v>
      </c>
      <c r="BJ45">
        <v>0.77</v>
      </c>
      <c r="BK45">
        <v>0.48</v>
      </c>
      <c r="BL45">
        <v>2.9</v>
      </c>
      <c r="BM45">
        <v>0.68</v>
      </c>
      <c r="BN45">
        <v>0.57999999999999996</v>
      </c>
      <c r="BO45">
        <v>0</v>
      </c>
      <c r="BP45">
        <v>26.06</v>
      </c>
      <c r="BQ45">
        <v>67.72</v>
      </c>
      <c r="BR45">
        <v>0</v>
      </c>
      <c r="BS45">
        <v>80.5</v>
      </c>
      <c r="BT45">
        <v>34.5</v>
      </c>
    </row>
    <row r="46" spans="1:72">
      <c r="A46" t="s">
        <v>391</v>
      </c>
      <c r="G46" t="s">
        <v>88</v>
      </c>
      <c r="H46" s="115">
        <v>477.80999999999995</v>
      </c>
      <c r="I46" s="88">
        <v>222.66</v>
      </c>
      <c r="J46" s="88">
        <v>300.89999999999998</v>
      </c>
      <c r="K46" s="88">
        <v>49.35</v>
      </c>
      <c r="L46" s="88">
        <v>3.87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12.96</v>
      </c>
      <c r="Z46">
        <v>6.14</v>
      </c>
      <c r="AA46">
        <v>28.69</v>
      </c>
      <c r="AB46">
        <v>0.97</v>
      </c>
      <c r="AC46">
        <v>16.45</v>
      </c>
      <c r="AD46">
        <v>29.02</v>
      </c>
      <c r="AE46">
        <v>17.420000000000002</v>
      </c>
      <c r="AF46">
        <v>0</v>
      </c>
      <c r="AG46">
        <v>0</v>
      </c>
      <c r="AH46">
        <v>186.24</v>
      </c>
      <c r="AI46">
        <v>66.52</v>
      </c>
      <c r="AJ46">
        <v>0</v>
      </c>
      <c r="AK46">
        <v>0</v>
      </c>
      <c r="AL46">
        <v>0.97</v>
      </c>
      <c r="AM46">
        <v>96.75</v>
      </c>
      <c r="AN46">
        <v>0</v>
      </c>
      <c r="AO46">
        <v>14.51</v>
      </c>
      <c r="AP46">
        <v>0</v>
      </c>
      <c r="AQ46">
        <v>45.71</v>
      </c>
      <c r="AR46">
        <v>51.42</v>
      </c>
      <c r="AS46">
        <v>21.84</v>
      </c>
      <c r="AT46">
        <v>0</v>
      </c>
      <c r="AU46">
        <v>191.19</v>
      </c>
      <c r="AV46">
        <v>3.87</v>
      </c>
      <c r="AW46">
        <v>0</v>
      </c>
      <c r="AX46">
        <v>48.38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1.35</v>
      </c>
      <c r="BJ46">
        <v>0.77</v>
      </c>
      <c r="BK46">
        <v>0.48</v>
      </c>
      <c r="BL46">
        <v>2.9</v>
      </c>
      <c r="BM46">
        <v>0.68</v>
      </c>
      <c r="BN46">
        <v>0.57999999999999996</v>
      </c>
      <c r="BO46">
        <v>0</v>
      </c>
      <c r="BP46">
        <v>26.06</v>
      </c>
      <c r="BQ46">
        <v>67.72</v>
      </c>
      <c r="BR46">
        <v>0</v>
      </c>
      <c r="BS46">
        <v>80.5</v>
      </c>
      <c r="BT46">
        <v>34.5</v>
      </c>
    </row>
    <row r="47" spans="1:72">
      <c r="A47" t="s">
        <v>395</v>
      </c>
      <c r="G47" t="s">
        <v>89</v>
      </c>
      <c r="H47" s="115">
        <v>477.80999999999995</v>
      </c>
      <c r="I47" s="88">
        <v>222.66</v>
      </c>
      <c r="J47" s="88">
        <v>300.89999999999998</v>
      </c>
      <c r="K47" s="88">
        <v>49.35</v>
      </c>
      <c r="L47" s="88">
        <v>3.87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12.96</v>
      </c>
      <c r="Z47">
        <v>6.14</v>
      </c>
      <c r="AA47">
        <v>28.69</v>
      </c>
      <c r="AB47">
        <v>0.97</v>
      </c>
      <c r="AC47">
        <v>16.45</v>
      </c>
      <c r="AD47">
        <v>29.02</v>
      </c>
      <c r="AE47">
        <v>17.420000000000002</v>
      </c>
      <c r="AF47">
        <v>0</v>
      </c>
      <c r="AG47">
        <v>0</v>
      </c>
      <c r="AH47">
        <v>186.24</v>
      </c>
      <c r="AI47">
        <v>66.52</v>
      </c>
      <c r="AJ47">
        <v>0</v>
      </c>
      <c r="AK47">
        <v>0</v>
      </c>
      <c r="AL47">
        <v>0.97</v>
      </c>
      <c r="AM47">
        <v>96.75</v>
      </c>
      <c r="AN47">
        <v>0</v>
      </c>
      <c r="AO47">
        <v>14.51</v>
      </c>
      <c r="AP47">
        <v>0</v>
      </c>
      <c r="AQ47">
        <v>45.71</v>
      </c>
      <c r="AR47">
        <v>51.42</v>
      </c>
      <c r="AS47">
        <v>21.84</v>
      </c>
      <c r="AT47">
        <v>0</v>
      </c>
      <c r="AU47">
        <v>191.19</v>
      </c>
      <c r="AV47">
        <v>3.87</v>
      </c>
      <c r="AW47">
        <v>0</v>
      </c>
      <c r="AX47">
        <v>48.38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1.35</v>
      </c>
      <c r="BJ47">
        <v>0.77</v>
      </c>
      <c r="BK47">
        <v>0.48</v>
      </c>
      <c r="BL47">
        <v>2.9</v>
      </c>
      <c r="BM47">
        <v>0.68</v>
      </c>
      <c r="BN47">
        <v>0.57999999999999996</v>
      </c>
      <c r="BO47">
        <v>0</v>
      </c>
      <c r="BP47">
        <v>26.06</v>
      </c>
      <c r="BQ47">
        <v>67.72</v>
      </c>
      <c r="BR47">
        <v>0</v>
      </c>
      <c r="BS47">
        <v>80.5</v>
      </c>
      <c r="BT47">
        <v>34.5</v>
      </c>
    </row>
    <row r="48" spans="1:72">
      <c r="A48" t="s">
        <v>399</v>
      </c>
      <c r="G48" t="s">
        <v>90</v>
      </c>
      <c r="H48" s="115">
        <v>481.30999999999995</v>
      </c>
      <c r="I48" s="88">
        <v>224.16</v>
      </c>
      <c r="J48" s="88">
        <v>300.89999999999998</v>
      </c>
      <c r="K48" s="88">
        <v>49.35</v>
      </c>
      <c r="L48" s="88">
        <v>3.87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12.96</v>
      </c>
      <c r="Z48">
        <v>6.14</v>
      </c>
      <c r="AA48">
        <v>28.69</v>
      </c>
      <c r="AB48">
        <v>0.97</v>
      </c>
      <c r="AC48">
        <v>16.45</v>
      </c>
      <c r="AD48">
        <v>29.02</v>
      </c>
      <c r="AE48">
        <v>17.420000000000002</v>
      </c>
      <c r="AF48">
        <v>0</v>
      </c>
      <c r="AG48">
        <v>0</v>
      </c>
      <c r="AH48">
        <v>186.24</v>
      </c>
      <c r="AI48">
        <v>66.52</v>
      </c>
      <c r="AJ48">
        <v>0</v>
      </c>
      <c r="AK48">
        <v>0</v>
      </c>
      <c r="AL48">
        <v>0.97</v>
      </c>
      <c r="AM48">
        <v>96.75</v>
      </c>
      <c r="AN48">
        <v>0</v>
      </c>
      <c r="AO48">
        <v>14.51</v>
      </c>
      <c r="AP48">
        <v>0</v>
      </c>
      <c r="AQ48">
        <v>45.71</v>
      </c>
      <c r="AR48">
        <v>51.42</v>
      </c>
      <c r="AS48">
        <v>21.84</v>
      </c>
      <c r="AT48">
        <v>0</v>
      </c>
      <c r="AU48">
        <v>191.19</v>
      </c>
      <c r="AV48">
        <v>3.87</v>
      </c>
      <c r="AW48">
        <v>0</v>
      </c>
      <c r="AX48">
        <v>48.38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1.35</v>
      </c>
      <c r="BJ48">
        <v>0.77</v>
      </c>
      <c r="BK48">
        <v>0.48</v>
      </c>
      <c r="BL48">
        <v>2.9</v>
      </c>
      <c r="BM48">
        <v>0.68</v>
      </c>
      <c r="BN48">
        <v>0.57999999999999996</v>
      </c>
      <c r="BO48">
        <v>0</v>
      </c>
      <c r="BP48">
        <v>26.06</v>
      </c>
      <c r="BQ48">
        <v>67.72</v>
      </c>
      <c r="BR48">
        <v>0</v>
      </c>
      <c r="BS48">
        <v>84</v>
      </c>
      <c r="BT48">
        <v>36</v>
      </c>
    </row>
    <row r="49" spans="1:72">
      <c r="A49" t="s">
        <v>400</v>
      </c>
      <c r="G49" t="s">
        <v>91</v>
      </c>
      <c r="H49" s="115">
        <v>481.30999999999995</v>
      </c>
      <c r="I49" s="88">
        <v>224.16</v>
      </c>
      <c r="J49" s="88">
        <v>300.89999999999998</v>
      </c>
      <c r="K49" s="88">
        <v>49.35</v>
      </c>
      <c r="L49" s="88">
        <v>3.87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12.96</v>
      </c>
      <c r="Z49">
        <v>6.14</v>
      </c>
      <c r="AA49">
        <v>28.69</v>
      </c>
      <c r="AB49">
        <v>0.97</v>
      </c>
      <c r="AC49">
        <v>16.45</v>
      </c>
      <c r="AD49">
        <v>29.02</v>
      </c>
      <c r="AE49">
        <v>17.420000000000002</v>
      </c>
      <c r="AF49">
        <v>0</v>
      </c>
      <c r="AG49">
        <v>0</v>
      </c>
      <c r="AH49">
        <v>186.24</v>
      </c>
      <c r="AI49">
        <v>66.52</v>
      </c>
      <c r="AJ49">
        <v>0</v>
      </c>
      <c r="AK49">
        <v>0</v>
      </c>
      <c r="AL49">
        <v>0.97</v>
      </c>
      <c r="AM49">
        <v>96.75</v>
      </c>
      <c r="AN49">
        <v>0</v>
      </c>
      <c r="AO49">
        <v>14.51</v>
      </c>
      <c r="AP49">
        <v>0</v>
      </c>
      <c r="AQ49">
        <v>45.71</v>
      </c>
      <c r="AR49">
        <v>51.42</v>
      </c>
      <c r="AS49">
        <v>21.84</v>
      </c>
      <c r="AT49">
        <v>0</v>
      </c>
      <c r="AU49">
        <v>191.19</v>
      </c>
      <c r="AV49">
        <v>3.87</v>
      </c>
      <c r="AW49">
        <v>0</v>
      </c>
      <c r="AX49">
        <v>48.38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1.35</v>
      </c>
      <c r="BJ49">
        <v>0.77</v>
      </c>
      <c r="BK49">
        <v>0.48</v>
      </c>
      <c r="BL49">
        <v>2.9</v>
      </c>
      <c r="BM49">
        <v>0.68</v>
      </c>
      <c r="BN49">
        <v>0.57999999999999996</v>
      </c>
      <c r="BO49">
        <v>0</v>
      </c>
      <c r="BP49">
        <v>26.06</v>
      </c>
      <c r="BQ49">
        <v>67.72</v>
      </c>
      <c r="BR49">
        <v>0</v>
      </c>
      <c r="BS49">
        <v>84</v>
      </c>
      <c r="BT49">
        <v>36</v>
      </c>
    </row>
    <row r="50" spans="1:72">
      <c r="A50" t="s">
        <v>401</v>
      </c>
      <c r="G50" t="s">
        <v>92</v>
      </c>
      <c r="H50" s="115">
        <v>484.80999999999995</v>
      </c>
      <c r="I50" s="88">
        <v>225.66</v>
      </c>
      <c r="J50" s="88">
        <v>300.89999999999998</v>
      </c>
      <c r="K50" s="88">
        <v>49.35</v>
      </c>
      <c r="L50" s="88">
        <v>3.87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12.96</v>
      </c>
      <c r="Z50">
        <v>6.14</v>
      </c>
      <c r="AA50">
        <v>28.69</v>
      </c>
      <c r="AB50">
        <v>0.97</v>
      </c>
      <c r="AC50">
        <v>16.45</v>
      </c>
      <c r="AD50">
        <v>29.02</v>
      </c>
      <c r="AE50">
        <v>17.420000000000002</v>
      </c>
      <c r="AF50">
        <v>0</v>
      </c>
      <c r="AG50">
        <v>0</v>
      </c>
      <c r="AH50">
        <v>186.24</v>
      </c>
      <c r="AI50">
        <v>66.52</v>
      </c>
      <c r="AJ50">
        <v>0</v>
      </c>
      <c r="AK50">
        <v>0</v>
      </c>
      <c r="AL50">
        <v>0.97</v>
      </c>
      <c r="AM50">
        <v>96.75</v>
      </c>
      <c r="AN50">
        <v>0</v>
      </c>
      <c r="AO50">
        <v>14.51</v>
      </c>
      <c r="AP50">
        <v>0</v>
      </c>
      <c r="AQ50">
        <v>45.71</v>
      </c>
      <c r="AR50">
        <v>51.42</v>
      </c>
      <c r="AS50">
        <v>21.84</v>
      </c>
      <c r="AT50">
        <v>0</v>
      </c>
      <c r="AU50">
        <v>191.19</v>
      </c>
      <c r="AV50">
        <v>3.87</v>
      </c>
      <c r="AW50">
        <v>0</v>
      </c>
      <c r="AX50">
        <v>48.38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1.35</v>
      </c>
      <c r="BJ50">
        <v>0.77</v>
      </c>
      <c r="BK50">
        <v>0.48</v>
      </c>
      <c r="BL50">
        <v>2.9</v>
      </c>
      <c r="BM50">
        <v>0.68</v>
      </c>
      <c r="BN50">
        <v>0.57999999999999996</v>
      </c>
      <c r="BO50">
        <v>0</v>
      </c>
      <c r="BP50">
        <v>26.06</v>
      </c>
      <c r="BQ50">
        <v>67.72</v>
      </c>
      <c r="BR50">
        <v>0</v>
      </c>
      <c r="BS50">
        <v>87.5</v>
      </c>
      <c r="BT50">
        <v>37.5</v>
      </c>
    </row>
    <row r="51" spans="1:72">
      <c r="A51" t="s">
        <v>403</v>
      </c>
      <c r="G51" t="s">
        <v>93</v>
      </c>
      <c r="H51" s="115">
        <v>488.30999999999995</v>
      </c>
      <c r="I51" s="88">
        <v>227.16</v>
      </c>
      <c r="J51" s="88">
        <v>301.18</v>
      </c>
      <c r="K51" s="88">
        <v>49.35</v>
      </c>
      <c r="L51" s="88">
        <v>3.87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13.24</v>
      </c>
      <c r="Z51">
        <v>6.14</v>
      </c>
      <c r="AA51">
        <v>28.69</v>
      </c>
      <c r="AB51">
        <v>0.97</v>
      </c>
      <c r="AC51">
        <v>16.45</v>
      </c>
      <c r="AD51">
        <v>29.02</v>
      </c>
      <c r="AE51">
        <v>17.420000000000002</v>
      </c>
      <c r="AF51">
        <v>0</v>
      </c>
      <c r="AG51">
        <v>0</v>
      </c>
      <c r="AH51">
        <v>186.24</v>
      </c>
      <c r="AI51">
        <v>66.52</v>
      </c>
      <c r="AJ51">
        <v>0</v>
      </c>
      <c r="AK51">
        <v>0</v>
      </c>
      <c r="AL51">
        <v>0.97</v>
      </c>
      <c r="AM51">
        <v>96.75</v>
      </c>
      <c r="AN51">
        <v>0</v>
      </c>
      <c r="AO51">
        <v>14.51</v>
      </c>
      <c r="AP51">
        <v>0</v>
      </c>
      <c r="AQ51">
        <v>45.71</v>
      </c>
      <c r="AR51">
        <v>51.42</v>
      </c>
      <c r="AS51">
        <v>21.84</v>
      </c>
      <c r="AT51">
        <v>0</v>
      </c>
      <c r="AU51">
        <v>191.19</v>
      </c>
      <c r="AV51">
        <v>3.87</v>
      </c>
      <c r="AW51">
        <v>0</v>
      </c>
      <c r="AX51">
        <v>48.38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1.35</v>
      </c>
      <c r="BJ51">
        <v>0.77</v>
      </c>
      <c r="BK51">
        <v>0.48</v>
      </c>
      <c r="BL51">
        <v>2.9</v>
      </c>
      <c r="BM51">
        <v>0.68</v>
      </c>
      <c r="BN51">
        <v>0.57999999999999996</v>
      </c>
      <c r="BO51">
        <v>0</v>
      </c>
      <c r="BP51">
        <v>26.06</v>
      </c>
      <c r="BQ51">
        <v>67.72</v>
      </c>
      <c r="BR51">
        <v>0</v>
      </c>
      <c r="BS51">
        <v>91</v>
      </c>
      <c r="BT51">
        <v>39</v>
      </c>
    </row>
    <row r="52" spans="1:72">
      <c r="A52" t="s">
        <v>404</v>
      </c>
      <c r="G52" t="s">
        <v>94</v>
      </c>
      <c r="H52" s="115">
        <v>488.30999999999995</v>
      </c>
      <c r="I52" s="88">
        <v>227.16</v>
      </c>
      <c r="J52" s="88">
        <v>301.18</v>
      </c>
      <c r="K52" s="88">
        <v>49.35</v>
      </c>
      <c r="L52" s="88">
        <v>3.87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13.24</v>
      </c>
      <c r="Z52">
        <v>6.14</v>
      </c>
      <c r="AA52">
        <v>28.69</v>
      </c>
      <c r="AB52">
        <v>0.97</v>
      </c>
      <c r="AC52">
        <v>16.45</v>
      </c>
      <c r="AD52">
        <v>29.02</v>
      </c>
      <c r="AE52">
        <v>17.420000000000002</v>
      </c>
      <c r="AF52">
        <v>0</v>
      </c>
      <c r="AG52">
        <v>0</v>
      </c>
      <c r="AH52">
        <v>186.24</v>
      </c>
      <c r="AI52">
        <v>66.52</v>
      </c>
      <c r="AJ52">
        <v>0</v>
      </c>
      <c r="AK52">
        <v>0</v>
      </c>
      <c r="AL52">
        <v>0.97</v>
      </c>
      <c r="AM52">
        <v>96.75</v>
      </c>
      <c r="AN52">
        <v>0</v>
      </c>
      <c r="AO52">
        <v>14.51</v>
      </c>
      <c r="AP52">
        <v>0</v>
      </c>
      <c r="AQ52">
        <v>45.71</v>
      </c>
      <c r="AR52">
        <v>51.42</v>
      </c>
      <c r="AS52">
        <v>21.84</v>
      </c>
      <c r="AT52">
        <v>0</v>
      </c>
      <c r="AU52">
        <v>191.19</v>
      </c>
      <c r="AV52">
        <v>3.87</v>
      </c>
      <c r="AW52">
        <v>0</v>
      </c>
      <c r="AX52">
        <v>48.38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1.35</v>
      </c>
      <c r="BJ52">
        <v>0.77</v>
      </c>
      <c r="BK52">
        <v>0.48</v>
      </c>
      <c r="BL52">
        <v>2.9</v>
      </c>
      <c r="BM52">
        <v>0.68</v>
      </c>
      <c r="BN52">
        <v>0.57999999999999996</v>
      </c>
      <c r="BO52">
        <v>0</v>
      </c>
      <c r="BP52">
        <v>26.06</v>
      </c>
      <c r="BQ52">
        <v>67.72</v>
      </c>
      <c r="BR52">
        <v>0</v>
      </c>
      <c r="BS52">
        <v>91</v>
      </c>
      <c r="BT52">
        <v>39</v>
      </c>
    </row>
    <row r="53" spans="1:72">
      <c r="A53" t="s">
        <v>448</v>
      </c>
      <c r="G53" t="s">
        <v>95</v>
      </c>
      <c r="H53" s="115">
        <v>488.30999999999995</v>
      </c>
      <c r="I53" s="88">
        <v>227.16</v>
      </c>
      <c r="J53" s="88">
        <v>301.18</v>
      </c>
      <c r="K53" s="88">
        <v>49.35</v>
      </c>
      <c r="L53" s="88">
        <v>3.87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13.24</v>
      </c>
      <c r="Z53">
        <v>6.14</v>
      </c>
      <c r="AA53">
        <v>28.69</v>
      </c>
      <c r="AB53">
        <v>0.97</v>
      </c>
      <c r="AC53">
        <v>16.45</v>
      </c>
      <c r="AD53">
        <v>29.02</v>
      </c>
      <c r="AE53">
        <v>17.420000000000002</v>
      </c>
      <c r="AF53">
        <v>0</v>
      </c>
      <c r="AG53">
        <v>0</v>
      </c>
      <c r="AH53">
        <v>186.24</v>
      </c>
      <c r="AI53">
        <v>66.52</v>
      </c>
      <c r="AJ53">
        <v>0</v>
      </c>
      <c r="AK53">
        <v>0</v>
      </c>
      <c r="AL53">
        <v>0.97</v>
      </c>
      <c r="AM53">
        <v>96.75</v>
      </c>
      <c r="AN53">
        <v>0</v>
      </c>
      <c r="AO53">
        <v>14.51</v>
      </c>
      <c r="AP53">
        <v>0</v>
      </c>
      <c r="AQ53">
        <v>45.71</v>
      </c>
      <c r="AR53">
        <v>51.42</v>
      </c>
      <c r="AS53">
        <v>21.84</v>
      </c>
      <c r="AT53">
        <v>0</v>
      </c>
      <c r="AU53">
        <v>191.19</v>
      </c>
      <c r="AV53">
        <v>3.87</v>
      </c>
      <c r="AW53">
        <v>0</v>
      </c>
      <c r="AX53">
        <v>48.38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1.35</v>
      </c>
      <c r="BJ53">
        <v>0.77</v>
      </c>
      <c r="BK53">
        <v>0.48</v>
      </c>
      <c r="BL53">
        <v>2.9</v>
      </c>
      <c r="BM53">
        <v>0.68</v>
      </c>
      <c r="BN53">
        <v>0.57999999999999996</v>
      </c>
      <c r="BO53">
        <v>0</v>
      </c>
      <c r="BP53">
        <v>26.06</v>
      </c>
      <c r="BQ53">
        <v>67.72</v>
      </c>
      <c r="BR53">
        <v>0</v>
      </c>
      <c r="BS53">
        <v>91</v>
      </c>
      <c r="BT53">
        <v>39</v>
      </c>
    </row>
    <row r="54" spans="1:72">
      <c r="A54" t="s">
        <v>447</v>
      </c>
      <c r="G54" t="s">
        <v>96</v>
      </c>
      <c r="H54" s="115">
        <v>488.30999999999995</v>
      </c>
      <c r="I54" s="88">
        <v>227.16</v>
      </c>
      <c r="J54" s="88">
        <v>301.18</v>
      </c>
      <c r="K54" s="88">
        <v>49.35</v>
      </c>
      <c r="L54" s="88">
        <v>3.87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13.24</v>
      </c>
      <c r="Z54">
        <v>6.14</v>
      </c>
      <c r="AA54">
        <v>28.69</v>
      </c>
      <c r="AB54">
        <v>0.97</v>
      </c>
      <c r="AC54">
        <v>16.45</v>
      </c>
      <c r="AD54">
        <v>29.02</v>
      </c>
      <c r="AE54">
        <v>17.420000000000002</v>
      </c>
      <c r="AF54">
        <v>0</v>
      </c>
      <c r="AG54">
        <v>0</v>
      </c>
      <c r="AH54">
        <v>186.24</v>
      </c>
      <c r="AI54">
        <v>66.52</v>
      </c>
      <c r="AJ54">
        <v>0</v>
      </c>
      <c r="AK54">
        <v>0</v>
      </c>
      <c r="AL54">
        <v>0.97</v>
      </c>
      <c r="AM54">
        <v>96.75</v>
      </c>
      <c r="AN54">
        <v>0</v>
      </c>
      <c r="AO54">
        <v>14.51</v>
      </c>
      <c r="AP54">
        <v>0</v>
      </c>
      <c r="AQ54">
        <v>45.71</v>
      </c>
      <c r="AR54">
        <v>51.42</v>
      </c>
      <c r="AS54">
        <v>21.84</v>
      </c>
      <c r="AT54">
        <v>0</v>
      </c>
      <c r="AU54">
        <v>191.19</v>
      </c>
      <c r="AV54">
        <v>3.87</v>
      </c>
      <c r="AW54">
        <v>0</v>
      </c>
      <c r="AX54">
        <v>48.38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1.35</v>
      </c>
      <c r="BJ54">
        <v>0.77</v>
      </c>
      <c r="BK54">
        <v>0.48</v>
      </c>
      <c r="BL54">
        <v>2.9</v>
      </c>
      <c r="BM54">
        <v>0.68</v>
      </c>
      <c r="BN54">
        <v>0.57999999999999996</v>
      </c>
      <c r="BO54">
        <v>0</v>
      </c>
      <c r="BP54">
        <v>26.06</v>
      </c>
      <c r="BQ54">
        <v>67.72</v>
      </c>
      <c r="BR54">
        <v>0</v>
      </c>
      <c r="BS54">
        <v>91</v>
      </c>
      <c r="BT54">
        <v>39</v>
      </c>
    </row>
    <row r="55" spans="1:72">
      <c r="A55" t="s">
        <v>449</v>
      </c>
      <c r="G55" t="s">
        <v>97</v>
      </c>
      <c r="H55" s="115">
        <v>488.30999999999995</v>
      </c>
      <c r="I55" s="88">
        <v>227.16</v>
      </c>
      <c r="J55" s="88">
        <v>301.18</v>
      </c>
      <c r="K55" s="88">
        <v>49.35</v>
      </c>
      <c r="L55" s="88">
        <v>3.87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13.24</v>
      </c>
      <c r="Z55">
        <v>6.14</v>
      </c>
      <c r="AA55">
        <v>28.69</v>
      </c>
      <c r="AB55">
        <v>0.97</v>
      </c>
      <c r="AC55">
        <v>16.45</v>
      </c>
      <c r="AD55">
        <v>29.02</v>
      </c>
      <c r="AE55">
        <v>17.420000000000002</v>
      </c>
      <c r="AF55">
        <v>0</v>
      </c>
      <c r="AG55">
        <v>0</v>
      </c>
      <c r="AH55">
        <v>186.24</v>
      </c>
      <c r="AI55">
        <v>66.52</v>
      </c>
      <c r="AJ55">
        <v>0</v>
      </c>
      <c r="AK55">
        <v>0</v>
      </c>
      <c r="AL55">
        <v>0.97</v>
      </c>
      <c r="AM55">
        <v>96.75</v>
      </c>
      <c r="AN55">
        <v>0</v>
      </c>
      <c r="AO55">
        <v>14.51</v>
      </c>
      <c r="AP55">
        <v>0</v>
      </c>
      <c r="AQ55">
        <v>45.71</v>
      </c>
      <c r="AR55">
        <v>51.42</v>
      </c>
      <c r="AS55">
        <v>21.84</v>
      </c>
      <c r="AT55">
        <v>0</v>
      </c>
      <c r="AU55">
        <v>191.19</v>
      </c>
      <c r="AV55">
        <v>3.87</v>
      </c>
      <c r="AW55">
        <v>0</v>
      </c>
      <c r="AX55">
        <v>48.38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1.35</v>
      </c>
      <c r="BJ55">
        <v>0.77</v>
      </c>
      <c r="BK55">
        <v>0.48</v>
      </c>
      <c r="BL55">
        <v>2.9</v>
      </c>
      <c r="BM55">
        <v>0.68</v>
      </c>
      <c r="BN55">
        <v>0.57999999999999996</v>
      </c>
      <c r="BO55">
        <v>0</v>
      </c>
      <c r="BP55">
        <v>26.06</v>
      </c>
      <c r="BQ55">
        <v>67.72</v>
      </c>
      <c r="BR55">
        <v>0</v>
      </c>
      <c r="BS55">
        <v>91</v>
      </c>
      <c r="BT55">
        <v>39</v>
      </c>
    </row>
    <row r="56" spans="1:72">
      <c r="A56" t="s">
        <v>449</v>
      </c>
      <c r="G56" t="s">
        <v>98</v>
      </c>
      <c r="H56" s="115">
        <v>488.30999999999995</v>
      </c>
      <c r="I56" s="88">
        <v>227.16</v>
      </c>
      <c r="J56" s="88">
        <v>301.18</v>
      </c>
      <c r="K56" s="88">
        <v>49.35</v>
      </c>
      <c r="L56" s="88">
        <v>3.87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13.24</v>
      </c>
      <c r="Z56">
        <v>6.14</v>
      </c>
      <c r="AA56">
        <v>28.69</v>
      </c>
      <c r="AB56">
        <v>0.97</v>
      </c>
      <c r="AC56">
        <v>16.45</v>
      </c>
      <c r="AD56">
        <v>29.02</v>
      </c>
      <c r="AE56">
        <v>17.420000000000002</v>
      </c>
      <c r="AF56">
        <v>0</v>
      </c>
      <c r="AG56">
        <v>0</v>
      </c>
      <c r="AH56">
        <v>186.24</v>
      </c>
      <c r="AI56">
        <v>66.52</v>
      </c>
      <c r="AJ56">
        <v>0</v>
      </c>
      <c r="AK56">
        <v>0</v>
      </c>
      <c r="AL56">
        <v>0.97</v>
      </c>
      <c r="AM56">
        <v>96.75</v>
      </c>
      <c r="AN56">
        <v>0</v>
      </c>
      <c r="AO56">
        <v>14.51</v>
      </c>
      <c r="AP56">
        <v>0</v>
      </c>
      <c r="AQ56">
        <v>45.71</v>
      </c>
      <c r="AR56">
        <v>51.42</v>
      </c>
      <c r="AS56">
        <v>21.84</v>
      </c>
      <c r="AT56">
        <v>0</v>
      </c>
      <c r="AU56">
        <v>191.19</v>
      </c>
      <c r="AV56">
        <v>3.87</v>
      </c>
      <c r="AW56">
        <v>0</v>
      </c>
      <c r="AX56">
        <v>48.38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1.35</v>
      </c>
      <c r="BJ56">
        <v>0.77</v>
      </c>
      <c r="BK56">
        <v>0.48</v>
      </c>
      <c r="BL56">
        <v>2.9</v>
      </c>
      <c r="BM56">
        <v>0.68</v>
      </c>
      <c r="BN56">
        <v>0.57999999999999996</v>
      </c>
      <c r="BO56">
        <v>0</v>
      </c>
      <c r="BP56">
        <v>26.06</v>
      </c>
      <c r="BQ56">
        <v>67.72</v>
      </c>
      <c r="BR56">
        <v>0</v>
      </c>
      <c r="BS56">
        <v>91</v>
      </c>
      <c r="BT56">
        <v>39</v>
      </c>
    </row>
    <row r="57" spans="1:72">
      <c r="G57" t="s">
        <v>99</v>
      </c>
      <c r="H57" s="115">
        <v>488.30999999999995</v>
      </c>
      <c r="I57" s="88">
        <v>227.16</v>
      </c>
      <c r="J57" s="88">
        <v>301.18</v>
      </c>
      <c r="K57" s="88">
        <v>49.35</v>
      </c>
      <c r="L57" s="88">
        <v>3.87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13.24</v>
      </c>
      <c r="Z57">
        <v>6.14</v>
      </c>
      <c r="AA57">
        <v>28.69</v>
      </c>
      <c r="AB57">
        <v>0.97</v>
      </c>
      <c r="AC57">
        <v>16.45</v>
      </c>
      <c r="AD57">
        <v>29.02</v>
      </c>
      <c r="AE57">
        <v>17.420000000000002</v>
      </c>
      <c r="AF57">
        <v>0</v>
      </c>
      <c r="AG57">
        <v>0</v>
      </c>
      <c r="AH57">
        <v>186.24</v>
      </c>
      <c r="AI57">
        <v>66.52</v>
      </c>
      <c r="AJ57">
        <v>0</v>
      </c>
      <c r="AK57">
        <v>0</v>
      </c>
      <c r="AL57">
        <v>0.97</v>
      </c>
      <c r="AM57">
        <v>96.75</v>
      </c>
      <c r="AN57">
        <v>0</v>
      </c>
      <c r="AO57">
        <v>14.51</v>
      </c>
      <c r="AP57">
        <v>0</v>
      </c>
      <c r="AQ57">
        <v>45.71</v>
      </c>
      <c r="AR57">
        <v>51.42</v>
      </c>
      <c r="AS57">
        <v>21.84</v>
      </c>
      <c r="AT57">
        <v>0</v>
      </c>
      <c r="AU57">
        <v>191.19</v>
      </c>
      <c r="AV57">
        <v>3.87</v>
      </c>
      <c r="AW57">
        <v>0</v>
      </c>
      <c r="AX57">
        <v>48.38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1.35</v>
      </c>
      <c r="BJ57">
        <v>0.77</v>
      </c>
      <c r="BK57">
        <v>0.48</v>
      </c>
      <c r="BL57">
        <v>2.9</v>
      </c>
      <c r="BM57">
        <v>0.68</v>
      </c>
      <c r="BN57">
        <v>0.57999999999999996</v>
      </c>
      <c r="BO57">
        <v>0</v>
      </c>
      <c r="BP57">
        <v>26.06</v>
      </c>
      <c r="BQ57">
        <v>67.72</v>
      </c>
      <c r="BR57">
        <v>0</v>
      </c>
      <c r="BS57">
        <v>91</v>
      </c>
      <c r="BT57">
        <v>39</v>
      </c>
    </row>
    <row r="58" spans="1:72">
      <c r="G58" t="s">
        <v>100</v>
      </c>
      <c r="H58" s="115">
        <v>488.30999999999995</v>
      </c>
      <c r="I58" s="88">
        <v>227.16</v>
      </c>
      <c r="J58" s="88">
        <v>301.18</v>
      </c>
      <c r="K58" s="88">
        <v>49.35</v>
      </c>
      <c r="L58" s="88">
        <v>3.87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13.24</v>
      </c>
      <c r="Z58">
        <v>6.14</v>
      </c>
      <c r="AA58">
        <v>28.69</v>
      </c>
      <c r="AB58">
        <v>0.97</v>
      </c>
      <c r="AC58">
        <v>16.45</v>
      </c>
      <c r="AD58">
        <v>29.02</v>
      </c>
      <c r="AE58">
        <v>17.420000000000002</v>
      </c>
      <c r="AF58">
        <v>0</v>
      </c>
      <c r="AG58">
        <v>0</v>
      </c>
      <c r="AH58">
        <v>186.24</v>
      </c>
      <c r="AI58">
        <v>66.52</v>
      </c>
      <c r="AJ58">
        <v>0</v>
      </c>
      <c r="AK58">
        <v>0</v>
      </c>
      <c r="AL58">
        <v>0.97</v>
      </c>
      <c r="AM58">
        <v>96.75</v>
      </c>
      <c r="AN58">
        <v>0</v>
      </c>
      <c r="AO58">
        <v>14.51</v>
      </c>
      <c r="AP58">
        <v>0</v>
      </c>
      <c r="AQ58">
        <v>45.71</v>
      </c>
      <c r="AR58">
        <v>51.42</v>
      </c>
      <c r="AS58">
        <v>21.84</v>
      </c>
      <c r="AT58">
        <v>0</v>
      </c>
      <c r="AU58">
        <v>191.19</v>
      </c>
      <c r="AV58">
        <v>3.87</v>
      </c>
      <c r="AW58">
        <v>0</v>
      </c>
      <c r="AX58">
        <v>48.38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1.35</v>
      </c>
      <c r="BJ58">
        <v>0.77</v>
      </c>
      <c r="BK58">
        <v>0.48</v>
      </c>
      <c r="BL58">
        <v>2.9</v>
      </c>
      <c r="BM58">
        <v>0.68</v>
      </c>
      <c r="BN58">
        <v>0.57999999999999996</v>
      </c>
      <c r="BO58">
        <v>0</v>
      </c>
      <c r="BP58">
        <v>26.06</v>
      </c>
      <c r="BQ58">
        <v>67.72</v>
      </c>
      <c r="BR58">
        <v>0</v>
      </c>
      <c r="BS58">
        <v>91</v>
      </c>
      <c r="BT58">
        <v>39</v>
      </c>
    </row>
    <row r="59" spans="1:72">
      <c r="G59" t="s">
        <v>101</v>
      </c>
      <c r="H59" s="115">
        <v>481.30999999999995</v>
      </c>
      <c r="I59" s="88">
        <v>224.16</v>
      </c>
      <c r="J59" s="88">
        <v>301.18</v>
      </c>
      <c r="K59" s="88">
        <v>49.35</v>
      </c>
      <c r="L59" s="88">
        <v>3.87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13.24</v>
      </c>
      <c r="Z59">
        <v>6.14</v>
      </c>
      <c r="AA59">
        <v>28.69</v>
      </c>
      <c r="AB59">
        <v>0.97</v>
      </c>
      <c r="AC59">
        <v>16.45</v>
      </c>
      <c r="AD59">
        <v>29.02</v>
      </c>
      <c r="AE59">
        <v>17.420000000000002</v>
      </c>
      <c r="AF59">
        <v>0</v>
      </c>
      <c r="AG59">
        <v>0</v>
      </c>
      <c r="AH59">
        <v>186.24</v>
      </c>
      <c r="AI59">
        <v>66.52</v>
      </c>
      <c r="AJ59">
        <v>0</v>
      </c>
      <c r="AK59">
        <v>0</v>
      </c>
      <c r="AL59">
        <v>0.97</v>
      </c>
      <c r="AM59">
        <v>96.75</v>
      </c>
      <c r="AN59">
        <v>0</v>
      </c>
      <c r="AO59">
        <v>14.51</v>
      </c>
      <c r="AP59">
        <v>0</v>
      </c>
      <c r="AQ59">
        <v>45.71</v>
      </c>
      <c r="AR59">
        <v>51.42</v>
      </c>
      <c r="AS59">
        <v>21.84</v>
      </c>
      <c r="AT59">
        <v>0</v>
      </c>
      <c r="AU59">
        <v>191.19</v>
      </c>
      <c r="AV59">
        <v>3.87</v>
      </c>
      <c r="AW59">
        <v>0</v>
      </c>
      <c r="AX59">
        <v>48.38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1.35</v>
      </c>
      <c r="BJ59">
        <v>0.77</v>
      </c>
      <c r="BK59">
        <v>0.48</v>
      </c>
      <c r="BL59">
        <v>2.9</v>
      </c>
      <c r="BM59">
        <v>0.68</v>
      </c>
      <c r="BN59">
        <v>0.57999999999999996</v>
      </c>
      <c r="BO59">
        <v>0</v>
      </c>
      <c r="BP59">
        <v>26.06</v>
      </c>
      <c r="BQ59">
        <v>67.72</v>
      </c>
      <c r="BR59">
        <v>0</v>
      </c>
      <c r="BS59">
        <v>84</v>
      </c>
      <c r="BT59">
        <v>36</v>
      </c>
    </row>
    <row r="60" spans="1:72">
      <c r="G60" t="s">
        <v>102</v>
      </c>
      <c r="H60" s="115">
        <v>481.30999999999995</v>
      </c>
      <c r="I60" s="88">
        <v>224.16</v>
      </c>
      <c r="J60" s="88">
        <v>301.18</v>
      </c>
      <c r="K60" s="88">
        <v>49.35</v>
      </c>
      <c r="L60" s="88">
        <v>3.87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13.24</v>
      </c>
      <c r="Z60">
        <v>6.14</v>
      </c>
      <c r="AA60">
        <v>28.69</v>
      </c>
      <c r="AB60">
        <v>0.97</v>
      </c>
      <c r="AC60">
        <v>16.45</v>
      </c>
      <c r="AD60">
        <v>29.02</v>
      </c>
      <c r="AE60">
        <v>17.420000000000002</v>
      </c>
      <c r="AF60">
        <v>0</v>
      </c>
      <c r="AG60">
        <v>0</v>
      </c>
      <c r="AH60">
        <v>186.24</v>
      </c>
      <c r="AI60">
        <v>66.52</v>
      </c>
      <c r="AJ60">
        <v>0</v>
      </c>
      <c r="AK60">
        <v>0</v>
      </c>
      <c r="AL60">
        <v>0.97</v>
      </c>
      <c r="AM60">
        <v>96.75</v>
      </c>
      <c r="AN60">
        <v>0</v>
      </c>
      <c r="AO60">
        <v>14.51</v>
      </c>
      <c r="AP60">
        <v>0</v>
      </c>
      <c r="AQ60">
        <v>45.71</v>
      </c>
      <c r="AR60">
        <v>51.42</v>
      </c>
      <c r="AS60">
        <v>21.84</v>
      </c>
      <c r="AT60">
        <v>0</v>
      </c>
      <c r="AU60">
        <v>191.19</v>
      </c>
      <c r="AV60">
        <v>3.87</v>
      </c>
      <c r="AW60">
        <v>0</v>
      </c>
      <c r="AX60">
        <v>48.38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1.35</v>
      </c>
      <c r="BJ60">
        <v>0.77</v>
      </c>
      <c r="BK60">
        <v>0.48</v>
      </c>
      <c r="BL60">
        <v>2.9</v>
      </c>
      <c r="BM60">
        <v>0.68</v>
      </c>
      <c r="BN60">
        <v>0.57999999999999996</v>
      </c>
      <c r="BO60">
        <v>0</v>
      </c>
      <c r="BP60">
        <v>26.06</v>
      </c>
      <c r="BQ60">
        <v>67.72</v>
      </c>
      <c r="BR60">
        <v>0</v>
      </c>
      <c r="BS60">
        <v>84</v>
      </c>
      <c r="BT60">
        <v>36</v>
      </c>
    </row>
    <row r="61" spans="1:72">
      <c r="G61" t="s">
        <v>103</v>
      </c>
      <c r="H61" s="115">
        <v>483.19999999999993</v>
      </c>
      <c r="I61" s="88">
        <v>223.62</v>
      </c>
      <c r="J61" s="88">
        <v>301.79000000000002</v>
      </c>
      <c r="K61" s="88">
        <v>49.35</v>
      </c>
      <c r="L61" s="88">
        <v>3.87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13.24</v>
      </c>
      <c r="Z61">
        <v>6.14</v>
      </c>
      <c r="AA61">
        <v>28.69</v>
      </c>
      <c r="AB61">
        <v>0.97</v>
      </c>
      <c r="AC61">
        <v>16.45</v>
      </c>
      <c r="AD61">
        <v>29.02</v>
      </c>
      <c r="AE61">
        <v>17.420000000000002</v>
      </c>
      <c r="AF61">
        <v>0</v>
      </c>
      <c r="AG61">
        <v>0</v>
      </c>
      <c r="AH61">
        <v>186.24</v>
      </c>
      <c r="AI61">
        <v>66.52</v>
      </c>
      <c r="AJ61">
        <v>0</v>
      </c>
      <c r="AK61">
        <v>0</v>
      </c>
      <c r="AL61">
        <v>0.97</v>
      </c>
      <c r="AM61">
        <v>96.75</v>
      </c>
      <c r="AN61">
        <v>0</v>
      </c>
      <c r="AO61">
        <v>14.51</v>
      </c>
      <c r="AP61">
        <v>0</v>
      </c>
      <c r="AQ61">
        <v>45.71</v>
      </c>
      <c r="AR61">
        <v>51.42</v>
      </c>
      <c r="AS61">
        <v>21.84</v>
      </c>
      <c r="AT61">
        <v>0</v>
      </c>
      <c r="AU61">
        <v>191.19</v>
      </c>
      <c r="AV61">
        <v>3.87</v>
      </c>
      <c r="AW61">
        <v>0</v>
      </c>
      <c r="AX61">
        <v>48.38</v>
      </c>
      <c r="AY61">
        <v>0</v>
      </c>
      <c r="AZ61">
        <v>0.97</v>
      </c>
      <c r="BA61">
        <v>0.4</v>
      </c>
      <c r="BB61">
        <v>0.52</v>
      </c>
      <c r="BC61">
        <v>0.94</v>
      </c>
      <c r="BD61">
        <v>0.96</v>
      </c>
      <c r="BE61">
        <v>1.02</v>
      </c>
      <c r="BF61">
        <v>0.96</v>
      </c>
      <c r="BG61">
        <v>0.61</v>
      </c>
      <c r="BH61">
        <v>0.57999999999999996</v>
      </c>
      <c r="BI61">
        <v>1.35</v>
      </c>
      <c r="BJ61">
        <v>0.77</v>
      </c>
      <c r="BK61">
        <v>0.48</v>
      </c>
      <c r="BL61">
        <v>2.9</v>
      </c>
      <c r="BM61">
        <v>0.68</v>
      </c>
      <c r="BN61">
        <v>0.57999999999999996</v>
      </c>
      <c r="BO61">
        <v>0</v>
      </c>
      <c r="BP61">
        <v>26.06</v>
      </c>
      <c r="BQ61">
        <v>67.72</v>
      </c>
      <c r="BR61">
        <v>0</v>
      </c>
      <c r="BS61">
        <v>80.5</v>
      </c>
      <c r="BT61">
        <v>34.5</v>
      </c>
    </row>
    <row r="62" spans="1:72">
      <c r="G62" t="s">
        <v>104</v>
      </c>
      <c r="H62" s="115">
        <v>483.19999999999993</v>
      </c>
      <c r="I62" s="88">
        <v>223.62</v>
      </c>
      <c r="J62" s="88">
        <v>301.79000000000002</v>
      </c>
      <c r="K62" s="88">
        <v>49.35</v>
      </c>
      <c r="L62" s="88">
        <v>3.87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13.24</v>
      </c>
      <c r="Z62">
        <v>6.14</v>
      </c>
      <c r="AA62">
        <v>28.69</v>
      </c>
      <c r="AB62">
        <v>0.97</v>
      </c>
      <c r="AC62">
        <v>16.45</v>
      </c>
      <c r="AD62">
        <v>29.02</v>
      </c>
      <c r="AE62">
        <v>17.420000000000002</v>
      </c>
      <c r="AF62">
        <v>0</v>
      </c>
      <c r="AG62">
        <v>0</v>
      </c>
      <c r="AH62">
        <v>186.24</v>
      </c>
      <c r="AI62">
        <v>66.52</v>
      </c>
      <c r="AJ62">
        <v>0</v>
      </c>
      <c r="AK62">
        <v>0</v>
      </c>
      <c r="AL62">
        <v>0.97</v>
      </c>
      <c r="AM62">
        <v>96.75</v>
      </c>
      <c r="AN62">
        <v>0</v>
      </c>
      <c r="AO62">
        <v>14.51</v>
      </c>
      <c r="AP62">
        <v>0</v>
      </c>
      <c r="AQ62">
        <v>45.71</v>
      </c>
      <c r="AR62">
        <v>51.42</v>
      </c>
      <c r="AS62">
        <v>21.84</v>
      </c>
      <c r="AT62">
        <v>0</v>
      </c>
      <c r="AU62">
        <v>191.19</v>
      </c>
      <c r="AV62">
        <v>3.87</v>
      </c>
      <c r="AW62">
        <v>0</v>
      </c>
      <c r="AX62">
        <v>48.38</v>
      </c>
      <c r="AY62">
        <v>0</v>
      </c>
      <c r="AZ62">
        <v>0.97</v>
      </c>
      <c r="BA62">
        <v>0.4</v>
      </c>
      <c r="BB62">
        <v>0.52</v>
      </c>
      <c r="BC62">
        <v>0.94</v>
      </c>
      <c r="BD62">
        <v>0.96</v>
      </c>
      <c r="BE62">
        <v>1.02</v>
      </c>
      <c r="BF62">
        <v>0.96</v>
      </c>
      <c r="BG62">
        <v>0.61</v>
      </c>
      <c r="BH62">
        <v>0.57999999999999996</v>
      </c>
      <c r="BI62">
        <v>1.35</v>
      </c>
      <c r="BJ62">
        <v>0.77</v>
      </c>
      <c r="BK62">
        <v>0.48</v>
      </c>
      <c r="BL62">
        <v>2.9</v>
      </c>
      <c r="BM62">
        <v>0.68</v>
      </c>
      <c r="BN62">
        <v>0.57999999999999996</v>
      </c>
      <c r="BO62">
        <v>0</v>
      </c>
      <c r="BP62">
        <v>26.06</v>
      </c>
      <c r="BQ62">
        <v>67.72</v>
      </c>
      <c r="BR62">
        <v>0</v>
      </c>
      <c r="BS62">
        <v>80.5</v>
      </c>
      <c r="BT62">
        <v>34.5</v>
      </c>
    </row>
    <row r="63" spans="1:72">
      <c r="G63" t="s">
        <v>105</v>
      </c>
      <c r="H63" s="115">
        <v>769.94999999999993</v>
      </c>
      <c r="I63" s="88">
        <v>222.12</v>
      </c>
      <c r="J63" s="88">
        <v>300.39999999999998</v>
      </c>
      <c r="K63" s="88">
        <v>49.35</v>
      </c>
      <c r="L63" s="88">
        <v>3.87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11.85</v>
      </c>
      <c r="Z63">
        <v>6.14</v>
      </c>
      <c r="AA63">
        <v>28.69</v>
      </c>
      <c r="AB63">
        <v>0.97</v>
      </c>
      <c r="AC63">
        <v>16.45</v>
      </c>
      <c r="AD63">
        <v>29.02</v>
      </c>
      <c r="AE63">
        <v>17.420000000000002</v>
      </c>
      <c r="AF63">
        <v>0</v>
      </c>
      <c r="AG63">
        <v>0</v>
      </c>
      <c r="AH63">
        <v>186.24</v>
      </c>
      <c r="AI63">
        <v>66.52</v>
      </c>
      <c r="AJ63">
        <v>0</v>
      </c>
      <c r="AK63">
        <v>0</v>
      </c>
      <c r="AL63">
        <v>0.97</v>
      </c>
      <c r="AM63">
        <v>96.75</v>
      </c>
      <c r="AN63">
        <v>0</v>
      </c>
      <c r="AO63">
        <v>14.51</v>
      </c>
      <c r="AP63">
        <v>0</v>
      </c>
      <c r="AQ63">
        <v>45.71</v>
      </c>
      <c r="AR63">
        <v>51.42</v>
      </c>
      <c r="AS63">
        <v>21.84</v>
      </c>
      <c r="AT63">
        <v>0</v>
      </c>
      <c r="AU63">
        <v>191.19</v>
      </c>
      <c r="AV63">
        <v>3.87</v>
      </c>
      <c r="AW63">
        <v>0</v>
      </c>
      <c r="AX63">
        <v>48.38</v>
      </c>
      <c r="AY63">
        <v>0</v>
      </c>
      <c r="AZ63">
        <v>0.97</v>
      </c>
      <c r="BA63">
        <v>0.4</v>
      </c>
      <c r="BB63">
        <v>0.52</v>
      </c>
      <c r="BC63">
        <v>0.94</v>
      </c>
      <c r="BD63">
        <v>0.96</v>
      </c>
      <c r="BE63">
        <v>1.02</v>
      </c>
      <c r="BF63">
        <v>0.96</v>
      </c>
      <c r="BG63">
        <v>0.61</v>
      </c>
      <c r="BH63">
        <v>0.57999999999999996</v>
      </c>
      <c r="BI63">
        <v>1.35</v>
      </c>
      <c r="BJ63">
        <v>0.77</v>
      </c>
      <c r="BK63">
        <v>0.48</v>
      </c>
      <c r="BL63">
        <v>2.9</v>
      </c>
      <c r="BM63">
        <v>0.68</v>
      </c>
      <c r="BN63">
        <v>0.57999999999999996</v>
      </c>
      <c r="BO63">
        <v>0</v>
      </c>
      <c r="BP63">
        <v>26.06</v>
      </c>
      <c r="BQ63">
        <v>67.72</v>
      </c>
      <c r="BR63">
        <v>290.25</v>
      </c>
      <c r="BS63">
        <v>77</v>
      </c>
      <c r="BT63">
        <v>33</v>
      </c>
    </row>
    <row r="64" spans="1:72">
      <c r="G64" t="s">
        <v>106</v>
      </c>
      <c r="H64" s="115">
        <v>769.94999999999993</v>
      </c>
      <c r="I64" s="88">
        <v>222.12</v>
      </c>
      <c r="J64" s="88">
        <v>300.39999999999998</v>
      </c>
      <c r="K64" s="88">
        <v>49.35</v>
      </c>
      <c r="L64" s="88">
        <v>3.87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11.85</v>
      </c>
      <c r="Z64">
        <v>6.14</v>
      </c>
      <c r="AA64">
        <v>28.69</v>
      </c>
      <c r="AB64">
        <v>0.97</v>
      </c>
      <c r="AC64">
        <v>16.45</v>
      </c>
      <c r="AD64">
        <v>29.02</v>
      </c>
      <c r="AE64">
        <v>17.420000000000002</v>
      </c>
      <c r="AF64">
        <v>0</v>
      </c>
      <c r="AG64">
        <v>0</v>
      </c>
      <c r="AH64">
        <v>186.24</v>
      </c>
      <c r="AI64">
        <v>66.52</v>
      </c>
      <c r="AJ64">
        <v>0</v>
      </c>
      <c r="AK64">
        <v>0</v>
      </c>
      <c r="AL64">
        <v>0.97</v>
      </c>
      <c r="AM64">
        <v>96.75</v>
      </c>
      <c r="AN64">
        <v>0</v>
      </c>
      <c r="AO64">
        <v>14.51</v>
      </c>
      <c r="AP64">
        <v>0</v>
      </c>
      <c r="AQ64">
        <v>45.71</v>
      </c>
      <c r="AR64">
        <v>51.42</v>
      </c>
      <c r="AS64">
        <v>21.84</v>
      </c>
      <c r="AT64">
        <v>0</v>
      </c>
      <c r="AU64">
        <v>191.19</v>
      </c>
      <c r="AV64">
        <v>3.87</v>
      </c>
      <c r="AW64">
        <v>0</v>
      </c>
      <c r="AX64">
        <v>48.38</v>
      </c>
      <c r="AY64">
        <v>0</v>
      </c>
      <c r="AZ64">
        <v>0.97</v>
      </c>
      <c r="BA64">
        <v>0.4</v>
      </c>
      <c r="BB64">
        <v>0.52</v>
      </c>
      <c r="BC64">
        <v>0.94</v>
      </c>
      <c r="BD64">
        <v>0.96</v>
      </c>
      <c r="BE64">
        <v>1.02</v>
      </c>
      <c r="BF64">
        <v>0.96</v>
      </c>
      <c r="BG64">
        <v>0.61</v>
      </c>
      <c r="BH64">
        <v>0.57999999999999996</v>
      </c>
      <c r="BI64">
        <v>1.35</v>
      </c>
      <c r="BJ64">
        <v>0.77</v>
      </c>
      <c r="BK64">
        <v>0.48</v>
      </c>
      <c r="BL64">
        <v>2.9</v>
      </c>
      <c r="BM64">
        <v>0.68</v>
      </c>
      <c r="BN64">
        <v>0.57999999999999996</v>
      </c>
      <c r="BO64">
        <v>0</v>
      </c>
      <c r="BP64">
        <v>26.06</v>
      </c>
      <c r="BQ64">
        <v>67.72</v>
      </c>
      <c r="BR64">
        <v>290.25</v>
      </c>
      <c r="BS64">
        <v>77</v>
      </c>
      <c r="BT64">
        <v>33</v>
      </c>
    </row>
    <row r="65" spans="7:72">
      <c r="G65" t="s">
        <v>107</v>
      </c>
      <c r="H65" s="115">
        <v>766.44999999999993</v>
      </c>
      <c r="I65" s="88">
        <v>220.62</v>
      </c>
      <c r="J65" s="88">
        <v>300.39999999999998</v>
      </c>
      <c r="K65" s="88">
        <v>49.35</v>
      </c>
      <c r="L65" s="88">
        <v>3.87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</v>
      </c>
      <c r="Y65">
        <v>11.85</v>
      </c>
      <c r="Z65">
        <v>6.14</v>
      </c>
      <c r="AA65">
        <v>28.69</v>
      </c>
      <c r="AB65">
        <v>0.97</v>
      </c>
      <c r="AC65">
        <v>16.45</v>
      </c>
      <c r="AD65">
        <v>29.02</v>
      </c>
      <c r="AE65">
        <v>17.420000000000002</v>
      </c>
      <c r="AF65">
        <v>0</v>
      </c>
      <c r="AG65">
        <v>0</v>
      </c>
      <c r="AH65">
        <v>186.24</v>
      </c>
      <c r="AI65">
        <v>66.52</v>
      </c>
      <c r="AJ65">
        <v>0</v>
      </c>
      <c r="AK65">
        <v>0</v>
      </c>
      <c r="AL65">
        <v>0.97</v>
      </c>
      <c r="AM65">
        <v>96.75</v>
      </c>
      <c r="AN65">
        <v>0</v>
      </c>
      <c r="AO65">
        <v>14.51</v>
      </c>
      <c r="AP65">
        <v>0</v>
      </c>
      <c r="AQ65">
        <v>45.71</v>
      </c>
      <c r="AR65">
        <v>51.42</v>
      </c>
      <c r="AS65">
        <v>21.84</v>
      </c>
      <c r="AT65">
        <v>0</v>
      </c>
      <c r="AU65">
        <v>191.19</v>
      </c>
      <c r="AV65">
        <v>3.87</v>
      </c>
      <c r="AW65">
        <v>0</v>
      </c>
      <c r="AX65">
        <v>48.38</v>
      </c>
      <c r="AY65">
        <v>0</v>
      </c>
      <c r="AZ65">
        <v>0.97</v>
      </c>
      <c r="BA65">
        <v>0.4</v>
      </c>
      <c r="BB65">
        <v>0.52</v>
      </c>
      <c r="BC65">
        <v>0.94</v>
      </c>
      <c r="BD65">
        <v>0.96</v>
      </c>
      <c r="BE65">
        <v>1.02</v>
      </c>
      <c r="BF65">
        <v>0.96</v>
      </c>
      <c r="BG65">
        <v>0.61</v>
      </c>
      <c r="BH65">
        <v>0.57999999999999996</v>
      </c>
      <c r="BI65">
        <v>1.35</v>
      </c>
      <c r="BJ65">
        <v>0.77</v>
      </c>
      <c r="BK65">
        <v>0.48</v>
      </c>
      <c r="BL65">
        <v>2.9</v>
      </c>
      <c r="BM65">
        <v>0.68</v>
      </c>
      <c r="BN65">
        <v>0.57999999999999996</v>
      </c>
      <c r="BO65">
        <v>0</v>
      </c>
      <c r="BP65">
        <v>26.06</v>
      </c>
      <c r="BQ65">
        <v>67.72</v>
      </c>
      <c r="BR65">
        <v>290.25</v>
      </c>
      <c r="BS65">
        <v>73.5</v>
      </c>
      <c r="BT65">
        <v>31.5</v>
      </c>
    </row>
    <row r="66" spans="7:72">
      <c r="G66" t="s">
        <v>108</v>
      </c>
      <c r="H66" s="115">
        <v>759.44999999999993</v>
      </c>
      <c r="I66" s="88">
        <v>217.62</v>
      </c>
      <c r="J66" s="88">
        <v>300.39999999999998</v>
      </c>
      <c r="K66" s="88">
        <v>49.35</v>
      </c>
      <c r="L66" s="88">
        <v>3.87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</v>
      </c>
      <c r="Y66">
        <v>11.85</v>
      </c>
      <c r="Z66">
        <v>6.14</v>
      </c>
      <c r="AA66">
        <v>28.69</v>
      </c>
      <c r="AB66">
        <v>0.97</v>
      </c>
      <c r="AC66">
        <v>16.45</v>
      </c>
      <c r="AD66">
        <v>29.02</v>
      </c>
      <c r="AE66">
        <v>17.420000000000002</v>
      </c>
      <c r="AF66">
        <v>0</v>
      </c>
      <c r="AG66">
        <v>0</v>
      </c>
      <c r="AH66">
        <v>186.24</v>
      </c>
      <c r="AI66">
        <v>66.52</v>
      </c>
      <c r="AJ66">
        <v>0</v>
      </c>
      <c r="AK66">
        <v>0</v>
      </c>
      <c r="AL66">
        <v>0.97</v>
      </c>
      <c r="AM66">
        <v>96.75</v>
      </c>
      <c r="AN66">
        <v>0</v>
      </c>
      <c r="AO66">
        <v>14.51</v>
      </c>
      <c r="AP66">
        <v>0</v>
      </c>
      <c r="AQ66">
        <v>45.71</v>
      </c>
      <c r="AR66">
        <v>51.42</v>
      </c>
      <c r="AS66">
        <v>21.84</v>
      </c>
      <c r="AT66">
        <v>0</v>
      </c>
      <c r="AU66">
        <v>191.19</v>
      </c>
      <c r="AV66">
        <v>3.87</v>
      </c>
      <c r="AW66">
        <v>0</v>
      </c>
      <c r="AX66">
        <v>48.38</v>
      </c>
      <c r="AY66">
        <v>0</v>
      </c>
      <c r="AZ66">
        <v>0.97</v>
      </c>
      <c r="BA66">
        <v>0.4</v>
      </c>
      <c r="BB66">
        <v>0.52</v>
      </c>
      <c r="BC66">
        <v>0.94</v>
      </c>
      <c r="BD66">
        <v>0.96</v>
      </c>
      <c r="BE66">
        <v>1.02</v>
      </c>
      <c r="BF66">
        <v>0.96</v>
      </c>
      <c r="BG66">
        <v>0.61</v>
      </c>
      <c r="BH66">
        <v>0.57999999999999996</v>
      </c>
      <c r="BI66">
        <v>1.35</v>
      </c>
      <c r="BJ66">
        <v>0.77</v>
      </c>
      <c r="BK66">
        <v>0.48</v>
      </c>
      <c r="BL66">
        <v>2.9</v>
      </c>
      <c r="BM66">
        <v>0.68</v>
      </c>
      <c r="BN66">
        <v>0.57999999999999996</v>
      </c>
      <c r="BO66">
        <v>0</v>
      </c>
      <c r="BP66">
        <v>26.06</v>
      </c>
      <c r="BQ66">
        <v>67.72</v>
      </c>
      <c r="BR66">
        <v>290.25</v>
      </c>
      <c r="BS66">
        <v>66.5</v>
      </c>
      <c r="BT66">
        <v>28.5</v>
      </c>
    </row>
    <row r="67" spans="7:72">
      <c r="G67" t="s">
        <v>109</v>
      </c>
      <c r="H67" s="115">
        <v>761.34999999999991</v>
      </c>
      <c r="I67" s="88">
        <v>217.62</v>
      </c>
      <c r="J67" s="88">
        <v>300.39999999999998</v>
      </c>
      <c r="K67" s="88">
        <v>49.35</v>
      </c>
      <c r="L67" s="88">
        <v>3.87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</v>
      </c>
      <c r="Y67">
        <v>11.85</v>
      </c>
      <c r="Z67">
        <v>8.19</v>
      </c>
      <c r="AA67">
        <v>28.69</v>
      </c>
      <c r="AB67">
        <v>0.97</v>
      </c>
      <c r="AC67">
        <v>16.45</v>
      </c>
      <c r="AD67">
        <v>29.02</v>
      </c>
      <c r="AE67">
        <v>17.420000000000002</v>
      </c>
      <c r="AF67">
        <v>0</v>
      </c>
      <c r="AG67">
        <v>0</v>
      </c>
      <c r="AH67">
        <v>186.24</v>
      </c>
      <c r="AI67">
        <v>66.52</v>
      </c>
      <c r="AJ67">
        <v>0</v>
      </c>
      <c r="AK67">
        <v>0</v>
      </c>
      <c r="AL67">
        <v>0.82</v>
      </c>
      <c r="AM67">
        <v>96.75</v>
      </c>
      <c r="AN67">
        <v>0</v>
      </c>
      <c r="AO67">
        <v>14.51</v>
      </c>
      <c r="AP67">
        <v>0</v>
      </c>
      <c r="AQ67">
        <v>45.71</v>
      </c>
      <c r="AR67">
        <v>51.42</v>
      </c>
      <c r="AS67">
        <v>21.84</v>
      </c>
      <c r="AT67">
        <v>0</v>
      </c>
      <c r="AU67">
        <v>191.19</v>
      </c>
      <c r="AV67">
        <v>3.87</v>
      </c>
      <c r="AW67">
        <v>0</v>
      </c>
      <c r="AX67">
        <v>48.38</v>
      </c>
      <c r="AY67">
        <v>0</v>
      </c>
      <c r="AZ67">
        <v>0.97</v>
      </c>
      <c r="BA67">
        <v>0.4</v>
      </c>
      <c r="BB67">
        <v>0.52</v>
      </c>
      <c r="BC67">
        <v>0.94</v>
      </c>
      <c r="BD67">
        <v>0.96</v>
      </c>
      <c r="BE67">
        <v>1.02</v>
      </c>
      <c r="BF67">
        <v>0.96</v>
      </c>
      <c r="BG67">
        <v>0.61</v>
      </c>
      <c r="BH67">
        <v>0.57999999999999996</v>
      </c>
      <c r="BI67">
        <v>1.35</v>
      </c>
      <c r="BJ67">
        <v>0.77</v>
      </c>
      <c r="BK67">
        <v>0.48</v>
      </c>
      <c r="BL67">
        <v>2.9</v>
      </c>
      <c r="BM67">
        <v>0.68</v>
      </c>
      <c r="BN67">
        <v>0.57999999999999996</v>
      </c>
      <c r="BO67">
        <v>0</v>
      </c>
      <c r="BP67">
        <v>26.06</v>
      </c>
      <c r="BQ67">
        <v>67.72</v>
      </c>
      <c r="BR67">
        <v>290.25</v>
      </c>
      <c r="BS67">
        <v>66.5</v>
      </c>
      <c r="BT67">
        <v>28.5</v>
      </c>
    </row>
    <row r="68" spans="7:72">
      <c r="G68" t="s">
        <v>110</v>
      </c>
      <c r="H68" s="115">
        <v>757.84999999999991</v>
      </c>
      <c r="I68" s="88">
        <v>216.12</v>
      </c>
      <c r="J68" s="88">
        <v>300.39999999999998</v>
      </c>
      <c r="K68" s="88">
        <v>49.35</v>
      </c>
      <c r="L68" s="88">
        <v>3.87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</v>
      </c>
      <c r="Y68">
        <v>11.85</v>
      </c>
      <c r="Z68">
        <v>8.19</v>
      </c>
      <c r="AA68">
        <v>28.69</v>
      </c>
      <c r="AB68">
        <v>0.97</v>
      </c>
      <c r="AC68">
        <v>16.45</v>
      </c>
      <c r="AD68">
        <v>29.02</v>
      </c>
      <c r="AE68">
        <v>17.420000000000002</v>
      </c>
      <c r="AF68">
        <v>0</v>
      </c>
      <c r="AG68">
        <v>0</v>
      </c>
      <c r="AH68">
        <v>186.24</v>
      </c>
      <c r="AI68">
        <v>66.52</v>
      </c>
      <c r="AJ68">
        <v>0</v>
      </c>
      <c r="AK68">
        <v>0</v>
      </c>
      <c r="AL68">
        <v>0.82</v>
      </c>
      <c r="AM68">
        <v>96.75</v>
      </c>
      <c r="AN68">
        <v>0</v>
      </c>
      <c r="AO68">
        <v>14.51</v>
      </c>
      <c r="AP68">
        <v>0</v>
      </c>
      <c r="AQ68">
        <v>45.71</v>
      </c>
      <c r="AR68">
        <v>51.42</v>
      </c>
      <c r="AS68">
        <v>21.84</v>
      </c>
      <c r="AT68">
        <v>0</v>
      </c>
      <c r="AU68">
        <v>191.19</v>
      </c>
      <c r="AV68">
        <v>3.87</v>
      </c>
      <c r="AW68">
        <v>0</v>
      </c>
      <c r="AX68">
        <v>48.38</v>
      </c>
      <c r="AY68">
        <v>0</v>
      </c>
      <c r="AZ68">
        <v>0.97</v>
      </c>
      <c r="BA68">
        <v>0.4</v>
      </c>
      <c r="BB68">
        <v>0.52</v>
      </c>
      <c r="BC68">
        <v>0.94</v>
      </c>
      <c r="BD68">
        <v>0.96</v>
      </c>
      <c r="BE68">
        <v>1.02</v>
      </c>
      <c r="BF68">
        <v>0.96</v>
      </c>
      <c r="BG68">
        <v>0.61</v>
      </c>
      <c r="BH68">
        <v>0.57999999999999996</v>
      </c>
      <c r="BI68">
        <v>1.35</v>
      </c>
      <c r="BJ68">
        <v>0.77</v>
      </c>
      <c r="BK68">
        <v>0.48</v>
      </c>
      <c r="BL68">
        <v>2.9</v>
      </c>
      <c r="BM68">
        <v>0.68</v>
      </c>
      <c r="BN68">
        <v>0.57999999999999996</v>
      </c>
      <c r="BO68">
        <v>0</v>
      </c>
      <c r="BP68">
        <v>26.06</v>
      </c>
      <c r="BQ68">
        <v>67.72</v>
      </c>
      <c r="BR68">
        <v>290.25</v>
      </c>
      <c r="BS68">
        <v>63</v>
      </c>
      <c r="BT68">
        <v>27</v>
      </c>
    </row>
    <row r="69" spans="7:72">
      <c r="G69" t="s">
        <v>111</v>
      </c>
      <c r="H69" s="115">
        <v>750.84999999999991</v>
      </c>
      <c r="I69" s="88">
        <v>213.12</v>
      </c>
      <c r="J69" s="88">
        <v>300.39999999999998</v>
      </c>
      <c r="K69" s="88">
        <v>49.35</v>
      </c>
      <c r="L69" s="88">
        <v>3.87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</v>
      </c>
      <c r="Y69">
        <v>11.85</v>
      </c>
      <c r="Z69">
        <v>8.19</v>
      </c>
      <c r="AA69">
        <v>28.69</v>
      </c>
      <c r="AB69">
        <v>0.97</v>
      </c>
      <c r="AC69">
        <v>16.45</v>
      </c>
      <c r="AD69">
        <v>29.02</v>
      </c>
      <c r="AE69">
        <v>17.420000000000002</v>
      </c>
      <c r="AF69">
        <v>0</v>
      </c>
      <c r="AG69">
        <v>0</v>
      </c>
      <c r="AH69">
        <v>186.24</v>
      </c>
      <c r="AI69">
        <v>66.52</v>
      </c>
      <c r="AJ69">
        <v>0</v>
      </c>
      <c r="AK69">
        <v>0</v>
      </c>
      <c r="AL69">
        <v>0.82</v>
      </c>
      <c r="AM69">
        <v>96.75</v>
      </c>
      <c r="AN69">
        <v>0</v>
      </c>
      <c r="AO69">
        <v>14.51</v>
      </c>
      <c r="AP69">
        <v>0</v>
      </c>
      <c r="AQ69">
        <v>45.71</v>
      </c>
      <c r="AR69">
        <v>51.42</v>
      </c>
      <c r="AS69">
        <v>21.84</v>
      </c>
      <c r="AT69">
        <v>0</v>
      </c>
      <c r="AU69">
        <v>191.19</v>
      </c>
      <c r="AV69">
        <v>3.87</v>
      </c>
      <c r="AW69">
        <v>0</v>
      </c>
      <c r="AX69">
        <v>48.38</v>
      </c>
      <c r="AY69">
        <v>0</v>
      </c>
      <c r="AZ69">
        <v>0.97</v>
      </c>
      <c r="BA69">
        <v>0.4</v>
      </c>
      <c r="BB69">
        <v>0.52</v>
      </c>
      <c r="BC69">
        <v>0.94</v>
      </c>
      <c r="BD69">
        <v>0.96</v>
      </c>
      <c r="BE69">
        <v>1.02</v>
      </c>
      <c r="BF69">
        <v>0.96</v>
      </c>
      <c r="BG69">
        <v>0.61</v>
      </c>
      <c r="BH69">
        <v>0.57999999999999996</v>
      </c>
      <c r="BI69">
        <v>1.35</v>
      </c>
      <c r="BJ69">
        <v>0.77</v>
      </c>
      <c r="BK69">
        <v>0.48</v>
      </c>
      <c r="BL69">
        <v>2.9</v>
      </c>
      <c r="BM69">
        <v>0.68</v>
      </c>
      <c r="BN69">
        <v>0.57999999999999996</v>
      </c>
      <c r="BO69">
        <v>0</v>
      </c>
      <c r="BP69">
        <v>26.06</v>
      </c>
      <c r="BQ69">
        <v>67.72</v>
      </c>
      <c r="BR69">
        <v>290.25</v>
      </c>
      <c r="BS69">
        <v>56</v>
      </c>
      <c r="BT69">
        <v>24</v>
      </c>
    </row>
    <row r="70" spans="7:72">
      <c r="G70" t="s">
        <v>112</v>
      </c>
      <c r="H70" s="115">
        <v>743.84999999999991</v>
      </c>
      <c r="I70" s="88">
        <v>210.12</v>
      </c>
      <c r="J70" s="88">
        <v>300.39999999999998</v>
      </c>
      <c r="K70" s="88">
        <v>49.35</v>
      </c>
      <c r="L70" s="88">
        <v>3.87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</v>
      </c>
      <c r="Y70">
        <v>11.85</v>
      </c>
      <c r="Z70">
        <v>8.19</v>
      </c>
      <c r="AA70">
        <v>28.69</v>
      </c>
      <c r="AB70">
        <v>0.97</v>
      </c>
      <c r="AC70">
        <v>16.45</v>
      </c>
      <c r="AD70">
        <v>29.02</v>
      </c>
      <c r="AE70">
        <v>17.420000000000002</v>
      </c>
      <c r="AF70">
        <v>0</v>
      </c>
      <c r="AG70">
        <v>0</v>
      </c>
      <c r="AH70">
        <v>186.24</v>
      </c>
      <c r="AI70">
        <v>66.52</v>
      </c>
      <c r="AJ70">
        <v>0</v>
      </c>
      <c r="AK70">
        <v>0</v>
      </c>
      <c r="AL70">
        <v>0.82</v>
      </c>
      <c r="AM70">
        <v>96.75</v>
      </c>
      <c r="AN70">
        <v>0</v>
      </c>
      <c r="AO70">
        <v>14.51</v>
      </c>
      <c r="AP70">
        <v>0</v>
      </c>
      <c r="AQ70">
        <v>45.71</v>
      </c>
      <c r="AR70">
        <v>51.42</v>
      </c>
      <c r="AS70">
        <v>21.84</v>
      </c>
      <c r="AT70">
        <v>0</v>
      </c>
      <c r="AU70">
        <v>191.19</v>
      </c>
      <c r="AV70">
        <v>3.87</v>
      </c>
      <c r="AW70">
        <v>0</v>
      </c>
      <c r="AX70">
        <v>48.38</v>
      </c>
      <c r="AY70">
        <v>0</v>
      </c>
      <c r="AZ70">
        <v>0.97</v>
      </c>
      <c r="BA70">
        <v>0.4</v>
      </c>
      <c r="BB70">
        <v>0.52</v>
      </c>
      <c r="BC70">
        <v>0.94</v>
      </c>
      <c r="BD70">
        <v>0.96</v>
      </c>
      <c r="BE70">
        <v>1.02</v>
      </c>
      <c r="BF70">
        <v>0.96</v>
      </c>
      <c r="BG70">
        <v>0.61</v>
      </c>
      <c r="BH70">
        <v>0.57999999999999996</v>
      </c>
      <c r="BI70">
        <v>1.35</v>
      </c>
      <c r="BJ70">
        <v>0.77</v>
      </c>
      <c r="BK70">
        <v>0.48</v>
      </c>
      <c r="BL70">
        <v>2.9</v>
      </c>
      <c r="BM70">
        <v>0.68</v>
      </c>
      <c r="BN70">
        <v>0.57999999999999996</v>
      </c>
      <c r="BO70">
        <v>0</v>
      </c>
      <c r="BP70">
        <v>26.06</v>
      </c>
      <c r="BQ70">
        <v>67.72</v>
      </c>
      <c r="BR70">
        <v>290.25</v>
      </c>
      <c r="BS70">
        <v>49</v>
      </c>
      <c r="BT70">
        <v>21</v>
      </c>
    </row>
    <row r="71" spans="7:72">
      <c r="G71" t="s">
        <v>113</v>
      </c>
      <c r="H71" s="115">
        <v>855.8599999999999</v>
      </c>
      <c r="I71" s="88">
        <v>207.12</v>
      </c>
      <c r="J71" s="88">
        <v>300.39999999999998</v>
      </c>
      <c r="K71" s="88">
        <v>49.35</v>
      </c>
      <c r="L71" s="88">
        <v>3.87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24.19</v>
      </c>
      <c r="X71">
        <v>123.84</v>
      </c>
      <c r="Y71">
        <v>11.85</v>
      </c>
      <c r="Z71">
        <v>8.19</v>
      </c>
      <c r="AA71">
        <v>28.69</v>
      </c>
      <c r="AB71">
        <v>0.97</v>
      </c>
      <c r="AC71">
        <v>16.45</v>
      </c>
      <c r="AD71">
        <v>0</v>
      </c>
      <c r="AE71">
        <v>17.420000000000002</v>
      </c>
      <c r="AF71">
        <v>0</v>
      </c>
      <c r="AG71">
        <v>0</v>
      </c>
      <c r="AH71">
        <v>186.24</v>
      </c>
      <c r="AI71">
        <v>66.52</v>
      </c>
      <c r="AJ71">
        <v>0</v>
      </c>
      <c r="AK71">
        <v>0</v>
      </c>
      <c r="AL71">
        <v>0.82</v>
      </c>
      <c r="AM71">
        <v>96.75</v>
      </c>
      <c r="AN71">
        <v>0</v>
      </c>
      <c r="AO71">
        <v>14.51</v>
      </c>
      <c r="AP71">
        <v>0</v>
      </c>
      <c r="AQ71">
        <v>45.71</v>
      </c>
      <c r="AR71">
        <v>51.42</v>
      </c>
      <c r="AS71">
        <v>21.84</v>
      </c>
      <c r="AT71">
        <v>0</v>
      </c>
      <c r="AU71">
        <v>191.19</v>
      </c>
      <c r="AV71">
        <v>3.87</v>
      </c>
      <c r="AW71">
        <v>0</v>
      </c>
      <c r="AX71">
        <v>48.38</v>
      </c>
      <c r="AY71">
        <v>0</v>
      </c>
      <c r="AZ71">
        <v>0.97</v>
      </c>
      <c r="BA71">
        <v>0.4</v>
      </c>
      <c r="BB71">
        <v>0.52</v>
      </c>
      <c r="BC71">
        <v>0.94</v>
      </c>
      <c r="BD71">
        <v>0.96</v>
      </c>
      <c r="BE71">
        <v>1.02</v>
      </c>
      <c r="BF71">
        <v>0.96</v>
      </c>
      <c r="BG71">
        <v>0.61</v>
      </c>
      <c r="BH71">
        <v>0.57999999999999996</v>
      </c>
      <c r="BI71">
        <v>1.35</v>
      </c>
      <c r="BJ71">
        <v>0.77</v>
      </c>
      <c r="BK71">
        <v>0.48</v>
      </c>
      <c r="BL71">
        <v>2.9</v>
      </c>
      <c r="BM71">
        <v>0.68</v>
      </c>
      <c r="BN71">
        <v>0.57999999999999996</v>
      </c>
      <c r="BO71">
        <v>0</v>
      </c>
      <c r="BP71">
        <v>26.06</v>
      </c>
      <c r="BQ71">
        <v>67.72</v>
      </c>
      <c r="BR71">
        <v>290.25</v>
      </c>
      <c r="BS71">
        <v>42</v>
      </c>
      <c r="BT71">
        <v>18</v>
      </c>
    </row>
    <row r="72" spans="7:72">
      <c r="G72" t="s">
        <v>114</v>
      </c>
      <c r="H72" s="115">
        <v>848.8599999999999</v>
      </c>
      <c r="I72" s="88">
        <v>204.12</v>
      </c>
      <c r="J72" s="88">
        <v>300.39999999999998</v>
      </c>
      <c r="K72" s="88">
        <v>49.35</v>
      </c>
      <c r="L72" s="88">
        <v>3.87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24.19</v>
      </c>
      <c r="X72">
        <v>123.84</v>
      </c>
      <c r="Y72">
        <v>11.85</v>
      </c>
      <c r="Z72">
        <v>8.19</v>
      </c>
      <c r="AA72">
        <v>28.69</v>
      </c>
      <c r="AB72">
        <v>0.97</v>
      </c>
      <c r="AC72">
        <v>16.45</v>
      </c>
      <c r="AD72">
        <v>0</v>
      </c>
      <c r="AE72">
        <v>17.420000000000002</v>
      </c>
      <c r="AF72">
        <v>0</v>
      </c>
      <c r="AG72">
        <v>0</v>
      </c>
      <c r="AH72">
        <v>186.24</v>
      </c>
      <c r="AI72">
        <v>66.52</v>
      </c>
      <c r="AJ72">
        <v>0</v>
      </c>
      <c r="AK72">
        <v>0</v>
      </c>
      <c r="AL72">
        <v>0.82</v>
      </c>
      <c r="AM72">
        <v>96.75</v>
      </c>
      <c r="AN72">
        <v>0</v>
      </c>
      <c r="AO72">
        <v>14.51</v>
      </c>
      <c r="AP72">
        <v>0</v>
      </c>
      <c r="AQ72">
        <v>45.71</v>
      </c>
      <c r="AR72">
        <v>51.42</v>
      </c>
      <c r="AS72">
        <v>21.84</v>
      </c>
      <c r="AT72">
        <v>0</v>
      </c>
      <c r="AU72">
        <v>191.19</v>
      </c>
      <c r="AV72">
        <v>3.87</v>
      </c>
      <c r="AW72">
        <v>0</v>
      </c>
      <c r="AX72">
        <v>48.38</v>
      </c>
      <c r="AY72">
        <v>0</v>
      </c>
      <c r="AZ72">
        <v>0.97</v>
      </c>
      <c r="BA72">
        <v>0.4</v>
      </c>
      <c r="BB72">
        <v>0.52</v>
      </c>
      <c r="BC72">
        <v>0.94</v>
      </c>
      <c r="BD72">
        <v>0.96</v>
      </c>
      <c r="BE72">
        <v>1.02</v>
      </c>
      <c r="BF72">
        <v>0.96</v>
      </c>
      <c r="BG72">
        <v>0.61</v>
      </c>
      <c r="BH72">
        <v>0.57999999999999996</v>
      </c>
      <c r="BI72">
        <v>1.35</v>
      </c>
      <c r="BJ72">
        <v>0.77</v>
      </c>
      <c r="BK72">
        <v>0.48</v>
      </c>
      <c r="BL72">
        <v>2.9</v>
      </c>
      <c r="BM72">
        <v>0.68</v>
      </c>
      <c r="BN72">
        <v>0.57999999999999996</v>
      </c>
      <c r="BO72">
        <v>0</v>
      </c>
      <c r="BP72">
        <v>26.06</v>
      </c>
      <c r="BQ72">
        <v>67.72</v>
      </c>
      <c r="BR72">
        <v>290.25</v>
      </c>
      <c r="BS72">
        <v>35</v>
      </c>
      <c r="BT72">
        <v>15</v>
      </c>
    </row>
    <row r="73" spans="7:72">
      <c r="G73" t="s">
        <v>115</v>
      </c>
      <c r="H73" s="115">
        <v>841.8599999999999</v>
      </c>
      <c r="I73" s="88">
        <v>201.12</v>
      </c>
      <c r="J73" s="88">
        <v>300.39999999999998</v>
      </c>
      <c r="K73" s="88">
        <v>49.35</v>
      </c>
      <c r="L73" s="88">
        <v>3.87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24.19</v>
      </c>
      <c r="X73">
        <v>123.84</v>
      </c>
      <c r="Y73">
        <v>11.85</v>
      </c>
      <c r="Z73">
        <v>8.19</v>
      </c>
      <c r="AA73">
        <v>28.69</v>
      </c>
      <c r="AB73">
        <v>0.97</v>
      </c>
      <c r="AC73">
        <v>16.45</v>
      </c>
      <c r="AD73">
        <v>0</v>
      </c>
      <c r="AE73">
        <v>17.420000000000002</v>
      </c>
      <c r="AF73">
        <v>0</v>
      </c>
      <c r="AG73">
        <v>0</v>
      </c>
      <c r="AH73">
        <v>186.24</v>
      </c>
      <c r="AI73">
        <v>66.52</v>
      </c>
      <c r="AJ73">
        <v>0</v>
      </c>
      <c r="AK73">
        <v>0</v>
      </c>
      <c r="AL73">
        <v>0.82</v>
      </c>
      <c r="AM73">
        <v>96.75</v>
      </c>
      <c r="AN73">
        <v>0</v>
      </c>
      <c r="AO73">
        <v>14.51</v>
      </c>
      <c r="AP73">
        <v>0</v>
      </c>
      <c r="AQ73">
        <v>45.71</v>
      </c>
      <c r="AR73">
        <v>51.42</v>
      </c>
      <c r="AS73">
        <v>21.84</v>
      </c>
      <c r="AT73">
        <v>0</v>
      </c>
      <c r="AU73">
        <v>191.19</v>
      </c>
      <c r="AV73">
        <v>3.87</v>
      </c>
      <c r="AW73">
        <v>0</v>
      </c>
      <c r="AX73">
        <v>48.38</v>
      </c>
      <c r="AY73">
        <v>0</v>
      </c>
      <c r="AZ73">
        <v>0.97</v>
      </c>
      <c r="BA73">
        <v>0.4</v>
      </c>
      <c r="BB73">
        <v>0.52</v>
      </c>
      <c r="BC73">
        <v>0.94</v>
      </c>
      <c r="BD73">
        <v>0.96</v>
      </c>
      <c r="BE73">
        <v>1.02</v>
      </c>
      <c r="BF73">
        <v>0.96</v>
      </c>
      <c r="BG73">
        <v>0.61</v>
      </c>
      <c r="BH73">
        <v>0.57999999999999996</v>
      </c>
      <c r="BI73">
        <v>1.35</v>
      </c>
      <c r="BJ73">
        <v>0.77</v>
      </c>
      <c r="BK73">
        <v>0.48</v>
      </c>
      <c r="BL73">
        <v>2.9</v>
      </c>
      <c r="BM73">
        <v>0.68</v>
      </c>
      <c r="BN73">
        <v>0.57999999999999996</v>
      </c>
      <c r="BO73">
        <v>0</v>
      </c>
      <c r="BP73">
        <v>26.06</v>
      </c>
      <c r="BQ73">
        <v>67.72</v>
      </c>
      <c r="BR73">
        <v>290.25</v>
      </c>
      <c r="BS73">
        <v>28</v>
      </c>
      <c r="BT73">
        <v>12</v>
      </c>
    </row>
    <row r="74" spans="7:72">
      <c r="G74" t="s">
        <v>116</v>
      </c>
      <c r="H74" s="115">
        <v>834.15999999999985</v>
      </c>
      <c r="I74" s="88">
        <v>197.82</v>
      </c>
      <c r="J74" s="88">
        <v>300.39999999999998</v>
      </c>
      <c r="K74" s="88">
        <v>49.35</v>
      </c>
      <c r="L74" s="88">
        <v>3.87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24.19</v>
      </c>
      <c r="X74">
        <v>123.84</v>
      </c>
      <c r="Y74">
        <v>11.85</v>
      </c>
      <c r="Z74">
        <v>8.19</v>
      </c>
      <c r="AA74">
        <v>28.69</v>
      </c>
      <c r="AB74">
        <v>0.97</v>
      </c>
      <c r="AC74">
        <v>16.45</v>
      </c>
      <c r="AD74">
        <v>0</v>
      </c>
      <c r="AE74">
        <v>17.420000000000002</v>
      </c>
      <c r="AF74">
        <v>0</v>
      </c>
      <c r="AG74">
        <v>0</v>
      </c>
      <c r="AH74">
        <v>186.24</v>
      </c>
      <c r="AI74">
        <v>66.52</v>
      </c>
      <c r="AJ74">
        <v>0</v>
      </c>
      <c r="AK74">
        <v>0</v>
      </c>
      <c r="AL74">
        <v>0.82</v>
      </c>
      <c r="AM74">
        <v>96.75</v>
      </c>
      <c r="AN74">
        <v>0</v>
      </c>
      <c r="AO74">
        <v>14.51</v>
      </c>
      <c r="AP74">
        <v>0</v>
      </c>
      <c r="AQ74">
        <v>45.71</v>
      </c>
      <c r="AR74">
        <v>51.42</v>
      </c>
      <c r="AS74">
        <v>21.84</v>
      </c>
      <c r="AT74">
        <v>0</v>
      </c>
      <c r="AU74">
        <v>191.19</v>
      </c>
      <c r="AV74">
        <v>3.87</v>
      </c>
      <c r="AW74">
        <v>0</v>
      </c>
      <c r="AX74">
        <v>48.38</v>
      </c>
      <c r="AY74">
        <v>0</v>
      </c>
      <c r="AZ74">
        <v>0.97</v>
      </c>
      <c r="BA74">
        <v>0.4</v>
      </c>
      <c r="BB74">
        <v>0.52</v>
      </c>
      <c r="BC74">
        <v>0.94</v>
      </c>
      <c r="BD74">
        <v>0.96</v>
      </c>
      <c r="BE74">
        <v>1.02</v>
      </c>
      <c r="BF74">
        <v>0.96</v>
      </c>
      <c r="BG74">
        <v>0.61</v>
      </c>
      <c r="BH74">
        <v>0.57999999999999996</v>
      </c>
      <c r="BI74">
        <v>1.35</v>
      </c>
      <c r="BJ74">
        <v>0.77</v>
      </c>
      <c r="BK74">
        <v>0.48</v>
      </c>
      <c r="BL74">
        <v>2.9</v>
      </c>
      <c r="BM74">
        <v>0.68</v>
      </c>
      <c r="BN74">
        <v>0.57999999999999996</v>
      </c>
      <c r="BO74">
        <v>0</v>
      </c>
      <c r="BP74">
        <v>26.06</v>
      </c>
      <c r="BQ74">
        <v>67.72</v>
      </c>
      <c r="BR74">
        <v>290.25</v>
      </c>
      <c r="BS74">
        <v>20.3</v>
      </c>
      <c r="BT74">
        <v>8.6999999999999993</v>
      </c>
    </row>
    <row r="75" spans="7:72">
      <c r="G75" t="s">
        <v>117</v>
      </c>
      <c r="H75" s="115">
        <v>831.40999999999985</v>
      </c>
      <c r="I75" s="88">
        <v>196.62</v>
      </c>
      <c r="J75" s="88">
        <v>301.79000000000002</v>
      </c>
      <c r="K75" s="88">
        <v>0.97</v>
      </c>
      <c r="L75" s="88">
        <v>3.87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24.19</v>
      </c>
      <c r="X75">
        <v>123.84</v>
      </c>
      <c r="Y75">
        <v>13.24</v>
      </c>
      <c r="Z75">
        <v>8.19</v>
      </c>
      <c r="AA75">
        <v>28.69</v>
      </c>
      <c r="AB75">
        <v>0.97</v>
      </c>
      <c r="AC75">
        <v>16.45</v>
      </c>
      <c r="AD75">
        <v>0</v>
      </c>
      <c r="AE75">
        <v>17.420000000000002</v>
      </c>
      <c r="AF75">
        <v>0</v>
      </c>
      <c r="AG75">
        <v>0</v>
      </c>
      <c r="AH75">
        <v>186.24</v>
      </c>
      <c r="AI75">
        <v>66.52</v>
      </c>
      <c r="AJ75">
        <v>0</v>
      </c>
      <c r="AK75">
        <v>0</v>
      </c>
      <c r="AL75">
        <v>0.87</v>
      </c>
      <c r="AM75">
        <v>96.75</v>
      </c>
      <c r="AN75">
        <v>0</v>
      </c>
      <c r="AO75">
        <v>14.51</v>
      </c>
      <c r="AP75">
        <v>0</v>
      </c>
      <c r="AQ75">
        <v>45.71</v>
      </c>
      <c r="AR75">
        <v>51.42</v>
      </c>
      <c r="AS75">
        <v>21.84</v>
      </c>
      <c r="AT75">
        <v>0</v>
      </c>
      <c r="AU75">
        <v>191.19</v>
      </c>
      <c r="AV75">
        <v>3.87</v>
      </c>
      <c r="AW75">
        <v>0</v>
      </c>
      <c r="AX75">
        <v>0</v>
      </c>
      <c r="AY75">
        <v>0</v>
      </c>
      <c r="AZ75">
        <v>0.97</v>
      </c>
      <c r="BA75">
        <v>0.4</v>
      </c>
      <c r="BB75">
        <v>0.52</v>
      </c>
      <c r="BC75">
        <v>0.94</v>
      </c>
      <c r="BD75">
        <v>0.96</v>
      </c>
      <c r="BE75">
        <v>1.02</v>
      </c>
      <c r="BF75">
        <v>0.96</v>
      </c>
      <c r="BG75">
        <v>0.61</v>
      </c>
      <c r="BH75">
        <v>0.57999999999999996</v>
      </c>
      <c r="BI75">
        <v>1.35</v>
      </c>
      <c r="BJ75">
        <v>0.77</v>
      </c>
      <c r="BK75">
        <v>0.48</v>
      </c>
      <c r="BL75">
        <v>2.9</v>
      </c>
      <c r="BM75">
        <v>0.68</v>
      </c>
      <c r="BN75">
        <v>0.57999999999999996</v>
      </c>
      <c r="BO75">
        <v>0</v>
      </c>
      <c r="BP75">
        <v>26.06</v>
      </c>
      <c r="BQ75">
        <v>67.72</v>
      </c>
      <c r="BR75">
        <v>290.25</v>
      </c>
      <c r="BS75">
        <v>17.5</v>
      </c>
      <c r="BT75">
        <v>7.5</v>
      </c>
    </row>
    <row r="76" spans="7:72">
      <c r="G76" t="s">
        <v>118</v>
      </c>
      <c r="H76" s="115">
        <v>827.90999999999985</v>
      </c>
      <c r="I76" s="88">
        <v>195.12</v>
      </c>
      <c r="J76" s="88">
        <v>301.79000000000002</v>
      </c>
      <c r="K76" s="88">
        <v>0.97</v>
      </c>
      <c r="L76" s="88">
        <v>3.87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24.19</v>
      </c>
      <c r="X76">
        <v>123.84</v>
      </c>
      <c r="Y76">
        <v>13.24</v>
      </c>
      <c r="Z76">
        <v>8.19</v>
      </c>
      <c r="AA76">
        <v>28.69</v>
      </c>
      <c r="AB76">
        <v>0.97</v>
      </c>
      <c r="AC76">
        <v>16.45</v>
      </c>
      <c r="AD76">
        <v>0</v>
      </c>
      <c r="AE76">
        <v>17.420000000000002</v>
      </c>
      <c r="AF76">
        <v>0</v>
      </c>
      <c r="AG76">
        <v>0</v>
      </c>
      <c r="AH76">
        <v>186.24</v>
      </c>
      <c r="AI76">
        <v>66.52</v>
      </c>
      <c r="AJ76">
        <v>0</v>
      </c>
      <c r="AK76">
        <v>0</v>
      </c>
      <c r="AL76">
        <v>0.87</v>
      </c>
      <c r="AM76">
        <v>96.75</v>
      </c>
      <c r="AN76">
        <v>0</v>
      </c>
      <c r="AO76">
        <v>14.51</v>
      </c>
      <c r="AP76">
        <v>0</v>
      </c>
      <c r="AQ76">
        <v>45.71</v>
      </c>
      <c r="AR76">
        <v>51.42</v>
      </c>
      <c r="AS76">
        <v>21.84</v>
      </c>
      <c r="AT76">
        <v>0</v>
      </c>
      <c r="AU76">
        <v>191.19</v>
      </c>
      <c r="AV76">
        <v>3.87</v>
      </c>
      <c r="AW76">
        <v>0</v>
      </c>
      <c r="AX76">
        <v>0</v>
      </c>
      <c r="AY76">
        <v>0</v>
      </c>
      <c r="AZ76">
        <v>0.97</v>
      </c>
      <c r="BA76">
        <v>0.4</v>
      </c>
      <c r="BB76">
        <v>0.52</v>
      </c>
      <c r="BC76">
        <v>0.94</v>
      </c>
      <c r="BD76">
        <v>0.96</v>
      </c>
      <c r="BE76">
        <v>1.02</v>
      </c>
      <c r="BF76">
        <v>0.96</v>
      </c>
      <c r="BG76">
        <v>0.61</v>
      </c>
      <c r="BH76">
        <v>0.57999999999999996</v>
      </c>
      <c r="BI76">
        <v>1.35</v>
      </c>
      <c r="BJ76">
        <v>0.77</v>
      </c>
      <c r="BK76">
        <v>0.48</v>
      </c>
      <c r="BL76">
        <v>2.9</v>
      </c>
      <c r="BM76">
        <v>0.68</v>
      </c>
      <c r="BN76">
        <v>0.57999999999999996</v>
      </c>
      <c r="BO76">
        <v>0</v>
      </c>
      <c r="BP76">
        <v>26.06</v>
      </c>
      <c r="BQ76">
        <v>67.72</v>
      </c>
      <c r="BR76">
        <v>290.25</v>
      </c>
      <c r="BS76">
        <v>14</v>
      </c>
      <c r="BT76">
        <v>6</v>
      </c>
    </row>
    <row r="77" spans="7:72">
      <c r="G77" t="s">
        <v>119</v>
      </c>
      <c r="H77" s="115">
        <v>821.6099999999999</v>
      </c>
      <c r="I77" s="88">
        <v>192.42000000000002</v>
      </c>
      <c r="J77" s="88">
        <v>301.79000000000002</v>
      </c>
      <c r="K77" s="88">
        <v>0.97</v>
      </c>
      <c r="L77" s="88">
        <v>3.87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24.19</v>
      </c>
      <c r="X77">
        <v>123.84</v>
      </c>
      <c r="Y77">
        <v>13.24</v>
      </c>
      <c r="Z77">
        <v>8.19</v>
      </c>
      <c r="AA77">
        <v>28.69</v>
      </c>
      <c r="AB77">
        <v>0.97</v>
      </c>
      <c r="AC77">
        <v>16.45</v>
      </c>
      <c r="AD77">
        <v>0</v>
      </c>
      <c r="AE77">
        <v>17.420000000000002</v>
      </c>
      <c r="AF77">
        <v>0</v>
      </c>
      <c r="AG77">
        <v>0</v>
      </c>
      <c r="AH77">
        <v>186.24</v>
      </c>
      <c r="AI77">
        <v>66.52</v>
      </c>
      <c r="AJ77">
        <v>0</v>
      </c>
      <c r="AK77">
        <v>0</v>
      </c>
      <c r="AL77">
        <v>0.87</v>
      </c>
      <c r="AM77">
        <v>96.75</v>
      </c>
      <c r="AN77">
        <v>0</v>
      </c>
      <c r="AO77">
        <v>14.51</v>
      </c>
      <c r="AP77">
        <v>0</v>
      </c>
      <c r="AQ77">
        <v>45.71</v>
      </c>
      <c r="AR77">
        <v>51.42</v>
      </c>
      <c r="AS77">
        <v>21.84</v>
      </c>
      <c r="AT77">
        <v>0</v>
      </c>
      <c r="AU77">
        <v>191.19</v>
      </c>
      <c r="AV77">
        <v>3.87</v>
      </c>
      <c r="AW77">
        <v>0</v>
      </c>
      <c r="AX77">
        <v>0</v>
      </c>
      <c r="AY77">
        <v>0</v>
      </c>
      <c r="AZ77">
        <v>0.97</v>
      </c>
      <c r="BA77">
        <v>0.4</v>
      </c>
      <c r="BB77">
        <v>0.52</v>
      </c>
      <c r="BC77">
        <v>0.94</v>
      </c>
      <c r="BD77">
        <v>0.96</v>
      </c>
      <c r="BE77">
        <v>1.02</v>
      </c>
      <c r="BF77">
        <v>0.96</v>
      </c>
      <c r="BG77">
        <v>0.61</v>
      </c>
      <c r="BH77">
        <v>0.57999999999999996</v>
      </c>
      <c r="BI77">
        <v>1.35</v>
      </c>
      <c r="BJ77">
        <v>0.77</v>
      </c>
      <c r="BK77">
        <v>0.48</v>
      </c>
      <c r="BL77">
        <v>2.9</v>
      </c>
      <c r="BM77">
        <v>0.68</v>
      </c>
      <c r="BN77">
        <v>0.57999999999999996</v>
      </c>
      <c r="BO77">
        <v>0</v>
      </c>
      <c r="BP77">
        <v>26.06</v>
      </c>
      <c r="BQ77">
        <v>67.72</v>
      </c>
      <c r="BR77">
        <v>290.25</v>
      </c>
      <c r="BS77">
        <v>7.7</v>
      </c>
      <c r="BT77">
        <v>3.3</v>
      </c>
    </row>
    <row r="78" spans="7:72">
      <c r="G78" t="s">
        <v>120</v>
      </c>
      <c r="H78" s="115">
        <v>819.50999999999988</v>
      </c>
      <c r="I78" s="88">
        <v>191.52</v>
      </c>
      <c r="J78" s="88">
        <v>301.79000000000002</v>
      </c>
      <c r="K78" s="88">
        <v>0.97</v>
      </c>
      <c r="L78" s="88">
        <v>3.87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24.19</v>
      </c>
      <c r="X78">
        <v>123.84</v>
      </c>
      <c r="Y78">
        <v>13.24</v>
      </c>
      <c r="Z78">
        <v>8.19</v>
      </c>
      <c r="AA78">
        <v>28.69</v>
      </c>
      <c r="AB78">
        <v>0.97</v>
      </c>
      <c r="AC78">
        <v>16.45</v>
      </c>
      <c r="AD78">
        <v>0</v>
      </c>
      <c r="AE78">
        <v>17.420000000000002</v>
      </c>
      <c r="AF78">
        <v>0</v>
      </c>
      <c r="AG78">
        <v>0</v>
      </c>
      <c r="AH78">
        <v>186.24</v>
      </c>
      <c r="AI78">
        <v>66.52</v>
      </c>
      <c r="AJ78">
        <v>0</v>
      </c>
      <c r="AK78">
        <v>0</v>
      </c>
      <c r="AL78">
        <v>0.87</v>
      </c>
      <c r="AM78">
        <v>96.75</v>
      </c>
      <c r="AN78">
        <v>0</v>
      </c>
      <c r="AO78">
        <v>14.51</v>
      </c>
      <c r="AP78">
        <v>0</v>
      </c>
      <c r="AQ78">
        <v>45.71</v>
      </c>
      <c r="AR78">
        <v>51.42</v>
      </c>
      <c r="AS78">
        <v>21.84</v>
      </c>
      <c r="AT78">
        <v>0</v>
      </c>
      <c r="AU78">
        <v>191.19</v>
      </c>
      <c r="AV78">
        <v>3.87</v>
      </c>
      <c r="AW78">
        <v>0</v>
      </c>
      <c r="AX78">
        <v>0</v>
      </c>
      <c r="AY78">
        <v>0</v>
      </c>
      <c r="AZ78">
        <v>0.97</v>
      </c>
      <c r="BA78">
        <v>0.4</v>
      </c>
      <c r="BB78">
        <v>0.52</v>
      </c>
      <c r="BC78">
        <v>0.94</v>
      </c>
      <c r="BD78">
        <v>0.96</v>
      </c>
      <c r="BE78">
        <v>1.02</v>
      </c>
      <c r="BF78">
        <v>0.96</v>
      </c>
      <c r="BG78">
        <v>0.61</v>
      </c>
      <c r="BH78">
        <v>0.57999999999999996</v>
      </c>
      <c r="BI78">
        <v>1.35</v>
      </c>
      <c r="BJ78">
        <v>0.77</v>
      </c>
      <c r="BK78">
        <v>0.48</v>
      </c>
      <c r="BL78">
        <v>2.9</v>
      </c>
      <c r="BM78">
        <v>0.68</v>
      </c>
      <c r="BN78">
        <v>0.57999999999999996</v>
      </c>
      <c r="BO78">
        <v>0</v>
      </c>
      <c r="BP78">
        <v>26.06</v>
      </c>
      <c r="BQ78">
        <v>67.72</v>
      </c>
      <c r="BR78">
        <v>290.25</v>
      </c>
      <c r="BS78">
        <v>5.6</v>
      </c>
      <c r="BT78">
        <v>2.4</v>
      </c>
    </row>
    <row r="79" spans="7:72">
      <c r="G79" t="s">
        <v>121</v>
      </c>
      <c r="H79" s="115">
        <v>752.20999999999992</v>
      </c>
      <c r="I79" s="88">
        <v>190.02</v>
      </c>
      <c r="J79" s="88">
        <v>301.79000000000002</v>
      </c>
      <c r="K79" s="88">
        <v>0.97</v>
      </c>
      <c r="L79" s="88">
        <v>3.87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39.67</v>
      </c>
      <c r="X79">
        <v>123.84</v>
      </c>
      <c r="Y79">
        <v>13.24</v>
      </c>
      <c r="Z79">
        <v>8.19</v>
      </c>
      <c r="AA79">
        <v>28.69</v>
      </c>
      <c r="AB79">
        <v>0.97</v>
      </c>
      <c r="AC79">
        <v>16.45</v>
      </c>
      <c r="AD79">
        <v>0</v>
      </c>
      <c r="AE79">
        <v>17.420000000000002</v>
      </c>
      <c r="AF79">
        <v>0</v>
      </c>
      <c r="AG79">
        <v>0</v>
      </c>
      <c r="AH79">
        <v>186.24</v>
      </c>
      <c r="AI79">
        <v>66.52</v>
      </c>
      <c r="AJ79">
        <v>0</v>
      </c>
      <c r="AK79">
        <v>0</v>
      </c>
      <c r="AL79">
        <v>0.92</v>
      </c>
      <c r="AM79">
        <v>96.75</v>
      </c>
      <c r="AN79">
        <v>0</v>
      </c>
      <c r="AO79">
        <v>14.51</v>
      </c>
      <c r="AP79">
        <v>0</v>
      </c>
      <c r="AQ79">
        <v>45.71</v>
      </c>
      <c r="AR79">
        <v>51.42</v>
      </c>
      <c r="AS79">
        <v>21.84</v>
      </c>
      <c r="AT79">
        <v>0</v>
      </c>
      <c r="AU79">
        <v>191.19</v>
      </c>
      <c r="AV79">
        <v>3.87</v>
      </c>
      <c r="AW79">
        <v>0</v>
      </c>
      <c r="AX79">
        <v>0</v>
      </c>
      <c r="AY79">
        <v>0</v>
      </c>
      <c r="AZ79">
        <v>0.97</v>
      </c>
      <c r="BA79">
        <v>0.4</v>
      </c>
      <c r="BB79">
        <v>0.52</v>
      </c>
      <c r="BC79">
        <v>0.94</v>
      </c>
      <c r="BD79">
        <v>0.96</v>
      </c>
      <c r="BE79">
        <v>1.02</v>
      </c>
      <c r="BF79">
        <v>0.96</v>
      </c>
      <c r="BG79">
        <v>0.61</v>
      </c>
      <c r="BH79">
        <v>0.57999999999999996</v>
      </c>
      <c r="BI79">
        <v>1.35</v>
      </c>
      <c r="BJ79">
        <v>0.77</v>
      </c>
      <c r="BK79">
        <v>0.48</v>
      </c>
      <c r="BL79">
        <v>2.9</v>
      </c>
      <c r="BM79">
        <v>0.68</v>
      </c>
      <c r="BN79">
        <v>0.57999999999999996</v>
      </c>
      <c r="BO79">
        <v>0</v>
      </c>
      <c r="BP79">
        <v>26.06</v>
      </c>
      <c r="BQ79">
        <v>67.72</v>
      </c>
      <c r="BR79">
        <v>210.92</v>
      </c>
      <c r="BS79">
        <v>2.1</v>
      </c>
      <c r="BT79">
        <v>0.9</v>
      </c>
    </row>
    <row r="80" spans="7:72">
      <c r="G80" t="s">
        <v>122</v>
      </c>
      <c r="H80" s="115">
        <v>750.1099999999999</v>
      </c>
      <c r="I80" s="88">
        <v>189.12</v>
      </c>
      <c r="J80" s="88">
        <v>301.79000000000002</v>
      </c>
      <c r="K80" s="88">
        <v>0.97</v>
      </c>
      <c r="L80" s="88">
        <v>3.87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39.67</v>
      </c>
      <c r="X80">
        <v>123.84</v>
      </c>
      <c r="Y80">
        <v>13.24</v>
      </c>
      <c r="Z80">
        <v>8.19</v>
      </c>
      <c r="AA80">
        <v>28.69</v>
      </c>
      <c r="AB80">
        <v>0.97</v>
      </c>
      <c r="AC80">
        <v>16.45</v>
      </c>
      <c r="AD80">
        <v>0</v>
      </c>
      <c r="AE80">
        <v>17.420000000000002</v>
      </c>
      <c r="AF80">
        <v>0</v>
      </c>
      <c r="AG80">
        <v>0</v>
      </c>
      <c r="AH80">
        <v>186.24</v>
      </c>
      <c r="AI80">
        <v>66.52</v>
      </c>
      <c r="AJ80">
        <v>0</v>
      </c>
      <c r="AK80">
        <v>0</v>
      </c>
      <c r="AL80">
        <v>0.92</v>
      </c>
      <c r="AM80">
        <v>96.75</v>
      </c>
      <c r="AN80">
        <v>0</v>
      </c>
      <c r="AO80">
        <v>14.51</v>
      </c>
      <c r="AP80">
        <v>0</v>
      </c>
      <c r="AQ80">
        <v>45.71</v>
      </c>
      <c r="AR80">
        <v>51.42</v>
      </c>
      <c r="AS80">
        <v>21.84</v>
      </c>
      <c r="AT80">
        <v>0</v>
      </c>
      <c r="AU80">
        <v>191.19</v>
      </c>
      <c r="AV80">
        <v>3.87</v>
      </c>
      <c r="AW80">
        <v>0</v>
      </c>
      <c r="AX80">
        <v>0</v>
      </c>
      <c r="AY80">
        <v>0</v>
      </c>
      <c r="AZ80">
        <v>0.97</v>
      </c>
      <c r="BA80">
        <v>0.4</v>
      </c>
      <c r="BB80">
        <v>0.52</v>
      </c>
      <c r="BC80">
        <v>0.94</v>
      </c>
      <c r="BD80">
        <v>0.96</v>
      </c>
      <c r="BE80">
        <v>1.02</v>
      </c>
      <c r="BF80">
        <v>0.96</v>
      </c>
      <c r="BG80">
        <v>0.61</v>
      </c>
      <c r="BH80">
        <v>0.57999999999999996</v>
      </c>
      <c r="BI80">
        <v>1.35</v>
      </c>
      <c r="BJ80">
        <v>0.77</v>
      </c>
      <c r="BK80">
        <v>0.48</v>
      </c>
      <c r="BL80">
        <v>2.9</v>
      </c>
      <c r="BM80">
        <v>0.68</v>
      </c>
      <c r="BN80">
        <v>0.57999999999999996</v>
      </c>
      <c r="BO80">
        <v>0</v>
      </c>
      <c r="BP80">
        <v>26.06</v>
      </c>
      <c r="BQ80">
        <v>67.72</v>
      </c>
      <c r="BR80">
        <v>210.92</v>
      </c>
      <c r="BS80">
        <v>0</v>
      </c>
      <c r="BT80">
        <v>0</v>
      </c>
    </row>
    <row r="81" spans="7:72">
      <c r="G81" t="s">
        <v>123</v>
      </c>
      <c r="H81" s="115">
        <v>875.89</v>
      </c>
      <c r="I81" s="88">
        <v>189.12</v>
      </c>
      <c r="J81" s="88">
        <v>301.79000000000002</v>
      </c>
      <c r="K81" s="88">
        <v>0.97</v>
      </c>
      <c r="L81" s="88">
        <v>3.87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39.67</v>
      </c>
      <c r="X81">
        <v>123.84</v>
      </c>
      <c r="Y81">
        <v>13.24</v>
      </c>
      <c r="Z81">
        <v>8.19</v>
      </c>
      <c r="AA81">
        <v>28.69</v>
      </c>
      <c r="AB81">
        <v>0.97</v>
      </c>
      <c r="AC81">
        <v>16.45</v>
      </c>
      <c r="AD81">
        <v>0</v>
      </c>
      <c r="AE81">
        <v>17.420000000000002</v>
      </c>
      <c r="AF81">
        <v>0</v>
      </c>
      <c r="AG81">
        <v>0</v>
      </c>
      <c r="AH81">
        <v>186.24</v>
      </c>
      <c r="AI81">
        <v>66.52</v>
      </c>
      <c r="AJ81">
        <v>0</v>
      </c>
      <c r="AK81">
        <v>0</v>
      </c>
      <c r="AL81">
        <v>0.92</v>
      </c>
      <c r="AM81">
        <v>96.75</v>
      </c>
      <c r="AN81">
        <v>0</v>
      </c>
      <c r="AO81">
        <v>14.51</v>
      </c>
      <c r="AP81">
        <v>0</v>
      </c>
      <c r="AQ81">
        <v>45.71</v>
      </c>
      <c r="AR81">
        <v>51.42</v>
      </c>
      <c r="AS81">
        <v>21.84</v>
      </c>
      <c r="AT81">
        <v>0</v>
      </c>
      <c r="AU81">
        <v>191.19</v>
      </c>
      <c r="AV81">
        <v>3.87</v>
      </c>
      <c r="AW81">
        <v>125.78</v>
      </c>
      <c r="AX81">
        <v>0</v>
      </c>
      <c r="AY81">
        <v>0</v>
      </c>
      <c r="AZ81">
        <v>0.97</v>
      </c>
      <c r="BA81">
        <v>0.4</v>
      </c>
      <c r="BB81">
        <v>0.52</v>
      </c>
      <c r="BC81">
        <v>0.94</v>
      </c>
      <c r="BD81">
        <v>0.96</v>
      </c>
      <c r="BE81">
        <v>1.02</v>
      </c>
      <c r="BF81">
        <v>0.96</v>
      </c>
      <c r="BG81">
        <v>0.61</v>
      </c>
      <c r="BH81">
        <v>0.57999999999999996</v>
      </c>
      <c r="BI81">
        <v>1.35</v>
      </c>
      <c r="BJ81">
        <v>0.77</v>
      </c>
      <c r="BK81">
        <v>0.48</v>
      </c>
      <c r="BL81">
        <v>2.9</v>
      </c>
      <c r="BM81">
        <v>0.68</v>
      </c>
      <c r="BN81">
        <v>0.57999999999999996</v>
      </c>
      <c r="BO81">
        <v>0</v>
      </c>
      <c r="BP81">
        <v>26.06</v>
      </c>
      <c r="BQ81">
        <v>67.72</v>
      </c>
      <c r="BR81">
        <v>210.92</v>
      </c>
      <c r="BS81">
        <v>0</v>
      </c>
      <c r="BT81">
        <v>0</v>
      </c>
    </row>
    <row r="82" spans="7:72">
      <c r="G82" t="s">
        <v>124</v>
      </c>
      <c r="H82" s="115">
        <v>875.89</v>
      </c>
      <c r="I82" s="88">
        <v>189.12</v>
      </c>
      <c r="J82" s="88">
        <v>301.79000000000002</v>
      </c>
      <c r="K82" s="88">
        <v>0.97</v>
      </c>
      <c r="L82" s="88">
        <v>3.87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39.67</v>
      </c>
      <c r="X82">
        <v>123.84</v>
      </c>
      <c r="Y82">
        <v>13.24</v>
      </c>
      <c r="Z82">
        <v>8.19</v>
      </c>
      <c r="AA82">
        <v>28.69</v>
      </c>
      <c r="AB82">
        <v>0.97</v>
      </c>
      <c r="AC82">
        <v>16.45</v>
      </c>
      <c r="AD82">
        <v>0</v>
      </c>
      <c r="AE82">
        <v>17.420000000000002</v>
      </c>
      <c r="AF82">
        <v>0</v>
      </c>
      <c r="AG82">
        <v>0</v>
      </c>
      <c r="AH82">
        <v>186.24</v>
      </c>
      <c r="AI82">
        <v>66.52</v>
      </c>
      <c r="AJ82">
        <v>0</v>
      </c>
      <c r="AK82">
        <v>0</v>
      </c>
      <c r="AL82">
        <v>0.92</v>
      </c>
      <c r="AM82">
        <v>96.75</v>
      </c>
      <c r="AN82">
        <v>0</v>
      </c>
      <c r="AO82">
        <v>14.51</v>
      </c>
      <c r="AP82">
        <v>0</v>
      </c>
      <c r="AQ82">
        <v>45.71</v>
      </c>
      <c r="AR82">
        <v>51.42</v>
      </c>
      <c r="AS82">
        <v>21.84</v>
      </c>
      <c r="AT82">
        <v>0</v>
      </c>
      <c r="AU82">
        <v>191.19</v>
      </c>
      <c r="AV82">
        <v>3.87</v>
      </c>
      <c r="AW82">
        <v>125.78</v>
      </c>
      <c r="AX82">
        <v>0</v>
      </c>
      <c r="AY82">
        <v>0</v>
      </c>
      <c r="AZ82">
        <v>0.97</v>
      </c>
      <c r="BA82">
        <v>0.4</v>
      </c>
      <c r="BB82">
        <v>0.52</v>
      </c>
      <c r="BC82">
        <v>0.94</v>
      </c>
      <c r="BD82">
        <v>0.96</v>
      </c>
      <c r="BE82">
        <v>1.02</v>
      </c>
      <c r="BF82">
        <v>0.96</v>
      </c>
      <c r="BG82">
        <v>0.61</v>
      </c>
      <c r="BH82">
        <v>0.57999999999999996</v>
      </c>
      <c r="BI82">
        <v>1.35</v>
      </c>
      <c r="BJ82">
        <v>0.77</v>
      </c>
      <c r="BK82">
        <v>0.48</v>
      </c>
      <c r="BL82">
        <v>2.9</v>
      </c>
      <c r="BM82">
        <v>0.68</v>
      </c>
      <c r="BN82">
        <v>0.57999999999999996</v>
      </c>
      <c r="BO82">
        <v>0</v>
      </c>
      <c r="BP82">
        <v>26.06</v>
      </c>
      <c r="BQ82">
        <v>67.72</v>
      </c>
      <c r="BR82">
        <v>210.92</v>
      </c>
      <c r="BS82">
        <v>0</v>
      </c>
      <c r="BT82">
        <v>0</v>
      </c>
    </row>
    <row r="83" spans="7:72">
      <c r="G83" t="s">
        <v>125</v>
      </c>
      <c r="H83" s="115">
        <v>845.78999999999985</v>
      </c>
      <c r="I83" s="88">
        <v>189.12</v>
      </c>
      <c r="J83" s="88">
        <v>301.79000000000002</v>
      </c>
      <c r="K83" s="88">
        <v>0.97</v>
      </c>
      <c r="L83" s="88">
        <v>3.87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9.68</v>
      </c>
      <c r="X83">
        <v>123.84</v>
      </c>
      <c r="Y83">
        <v>13.24</v>
      </c>
      <c r="Z83">
        <v>8.19</v>
      </c>
      <c r="AA83">
        <v>28.69</v>
      </c>
      <c r="AB83">
        <v>0.97</v>
      </c>
      <c r="AC83">
        <v>16.45</v>
      </c>
      <c r="AD83">
        <v>0</v>
      </c>
      <c r="AE83">
        <v>17.420000000000002</v>
      </c>
      <c r="AF83">
        <v>0</v>
      </c>
      <c r="AG83">
        <v>0</v>
      </c>
      <c r="AH83">
        <v>186.24</v>
      </c>
      <c r="AI83">
        <v>66.52</v>
      </c>
      <c r="AJ83">
        <v>0</v>
      </c>
      <c r="AK83">
        <v>0</v>
      </c>
      <c r="AL83">
        <v>0.87</v>
      </c>
      <c r="AM83">
        <v>96.75</v>
      </c>
      <c r="AN83">
        <v>0</v>
      </c>
      <c r="AO83">
        <v>14.51</v>
      </c>
      <c r="AP83">
        <v>0</v>
      </c>
      <c r="AQ83">
        <v>45.71</v>
      </c>
      <c r="AR83">
        <v>51.42</v>
      </c>
      <c r="AS83">
        <v>21.84</v>
      </c>
      <c r="AT83">
        <v>0</v>
      </c>
      <c r="AU83">
        <v>191.19</v>
      </c>
      <c r="AV83">
        <v>3.87</v>
      </c>
      <c r="AW83">
        <v>125.78</v>
      </c>
      <c r="AX83">
        <v>0</v>
      </c>
      <c r="AY83">
        <v>0</v>
      </c>
      <c r="AZ83">
        <v>0.92</v>
      </c>
      <c r="BA83">
        <v>0.4</v>
      </c>
      <c r="BB83">
        <v>0.52</v>
      </c>
      <c r="BC83">
        <v>0.94</v>
      </c>
      <c r="BD83">
        <v>0.96</v>
      </c>
      <c r="BE83">
        <v>1.02</v>
      </c>
      <c r="BF83">
        <v>0.92</v>
      </c>
      <c r="BG83">
        <v>0.61</v>
      </c>
      <c r="BH83">
        <v>0.61</v>
      </c>
      <c r="BI83">
        <v>1.35</v>
      </c>
      <c r="BJ83">
        <v>0.77</v>
      </c>
      <c r="BK83">
        <v>0.48</v>
      </c>
      <c r="BL83">
        <v>2.9</v>
      </c>
      <c r="BM83">
        <v>0.68</v>
      </c>
      <c r="BN83">
        <v>0.57999999999999996</v>
      </c>
      <c r="BO83">
        <v>0</v>
      </c>
      <c r="BP83">
        <v>26.06</v>
      </c>
      <c r="BQ83">
        <v>67.72</v>
      </c>
      <c r="BR83">
        <v>210.92</v>
      </c>
      <c r="BS83">
        <v>0</v>
      </c>
      <c r="BT83">
        <v>0</v>
      </c>
    </row>
    <row r="84" spans="7:72">
      <c r="G84" t="s">
        <v>126</v>
      </c>
      <c r="H84" s="115">
        <v>845.78999999999985</v>
      </c>
      <c r="I84" s="88">
        <v>189.12</v>
      </c>
      <c r="J84" s="88">
        <v>301.79000000000002</v>
      </c>
      <c r="K84" s="88">
        <v>0.97</v>
      </c>
      <c r="L84" s="88">
        <v>3.87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9.68</v>
      </c>
      <c r="X84">
        <v>123.84</v>
      </c>
      <c r="Y84">
        <v>13.24</v>
      </c>
      <c r="Z84">
        <v>8.19</v>
      </c>
      <c r="AA84">
        <v>28.69</v>
      </c>
      <c r="AB84">
        <v>0.97</v>
      </c>
      <c r="AC84">
        <v>16.45</v>
      </c>
      <c r="AD84">
        <v>0</v>
      </c>
      <c r="AE84">
        <v>17.420000000000002</v>
      </c>
      <c r="AF84">
        <v>0</v>
      </c>
      <c r="AG84">
        <v>0</v>
      </c>
      <c r="AH84">
        <v>186.24</v>
      </c>
      <c r="AI84">
        <v>66.52</v>
      </c>
      <c r="AJ84">
        <v>0</v>
      </c>
      <c r="AK84">
        <v>0</v>
      </c>
      <c r="AL84">
        <v>0.87</v>
      </c>
      <c r="AM84">
        <v>96.75</v>
      </c>
      <c r="AN84">
        <v>0</v>
      </c>
      <c r="AO84">
        <v>14.51</v>
      </c>
      <c r="AP84">
        <v>0</v>
      </c>
      <c r="AQ84">
        <v>45.71</v>
      </c>
      <c r="AR84">
        <v>51.42</v>
      </c>
      <c r="AS84">
        <v>21.84</v>
      </c>
      <c r="AT84">
        <v>0</v>
      </c>
      <c r="AU84">
        <v>191.19</v>
      </c>
      <c r="AV84">
        <v>3.87</v>
      </c>
      <c r="AW84">
        <v>125.78</v>
      </c>
      <c r="AX84">
        <v>0</v>
      </c>
      <c r="AY84">
        <v>0</v>
      </c>
      <c r="AZ84">
        <v>0.92</v>
      </c>
      <c r="BA84">
        <v>0.4</v>
      </c>
      <c r="BB84">
        <v>0.52</v>
      </c>
      <c r="BC84">
        <v>0.94</v>
      </c>
      <c r="BD84">
        <v>0.96</v>
      </c>
      <c r="BE84">
        <v>1.02</v>
      </c>
      <c r="BF84">
        <v>0.92</v>
      </c>
      <c r="BG84">
        <v>0.61</v>
      </c>
      <c r="BH84">
        <v>0.61</v>
      </c>
      <c r="BI84">
        <v>1.35</v>
      </c>
      <c r="BJ84">
        <v>0.77</v>
      </c>
      <c r="BK84">
        <v>0.48</v>
      </c>
      <c r="BL84">
        <v>2.9</v>
      </c>
      <c r="BM84">
        <v>0.68</v>
      </c>
      <c r="BN84">
        <v>0.57999999999999996</v>
      </c>
      <c r="BO84">
        <v>0</v>
      </c>
      <c r="BP84">
        <v>26.06</v>
      </c>
      <c r="BQ84">
        <v>67.72</v>
      </c>
      <c r="BR84">
        <v>210.92</v>
      </c>
      <c r="BS84">
        <v>0</v>
      </c>
      <c r="BT84">
        <v>0</v>
      </c>
    </row>
    <row r="85" spans="7:72">
      <c r="G85" t="s">
        <v>127</v>
      </c>
      <c r="H85" s="115">
        <v>845.78999999999985</v>
      </c>
      <c r="I85" s="88">
        <v>189.12</v>
      </c>
      <c r="J85" s="88">
        <v>301.79000000000002</v>
      </c>
      <c r="K85" s="88">
        <v>0.97</v>
      </c>
      <c r="L85" s="88">
        <v>3.87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9.68</v>
      </c>
      <c r="X85">
        <v>123.84</v>
      </c>
      <c r="Y85">
        <v>13.24</v>
      </c>
      <c r="Z85">
        <v>8.19</v>
      </c>
      <c r="AA85">
        <v>28.69</v>
      </c>
      <c r="AB85">
        <v>0.97</v>
      </c>
      <c r="AC85">
        <v>16.45</v>
      </c>
      <c r="AD85">
        <v>0</v>
      </c>
      <c r="AE85">
        <v>17.420000000000002</v>
      </c>
      <c r="AF85">
        <v>0</v>
      </c>
      <c r="AG85">
        <v>0</v>
      </c>
      <c r="AH85">
        <v>186.24</v>
      </c>
      <c r="AI85">
        <v>66.52</v>
      </c>
      <c r="AJ85">
        <v>0</v>
      </c>
      <c r="AK85">
        <v>0</v>
      </c>
      <c r="AL85">
        <v>0.87</v>
      </c>
      <c r="AM85">
        <v>96.75</v>
      </c>
      <c r="AN85">
        <v>0</v>
      </c>
      <c r="AO85">
        <v>14.51</v>
      </c>
      <c r="AP85">
        <v>0</v>
      </c>
      <c r="AQ85">
        <v>45.71</v>
      </c>
      <c r="AR85">
        <v>51.42</v>
      </c>
      <c r="AS85">
        <v>21.84</v>
      </c>
      <c r="AT85">
        <v>0</v>
      </c>
      <c r="AU85">
        <v>191.19</v>
      </c>
      <c r="AV85">
        <v>3.87</v>
      </c>
      <c r="AW85">
        <v>125.78</v>
      </c>
      <c r="AX85">
        <v>0</v>
      </c>
      <c r="AY85">
        <v>0</v>
      </c>
      <c r="AZ85">
        <v>0.92</v>
      </c>
      <c r="BA85">
        <v>0.4</v>
      </c>
      <c r="BB85">
        <v>0.52</v>
      </c>
      <c r="BC85">
        <v>0.94</v>
      </c>
      <c r="BD85">
        <v>0.96</v>
      </c>
      <c r="BE85">
        <v>1.02</v>
      </c>
      <c r="BF85">
        <v>0.92</v>
      </c>
      <c r="BG85">
        <v>0.61</v>
      </c>
      <c r="BH85">
        <v>0.61</v>
      </c>
      <c r="BI85">
        <v>1.35</v>
      </c>
      <c r="BJ85">
        <v>0.77</v>
      </c>
      <c r="BK85">
        <v>0.48</v>
      </c>
      <c r="BL85">
        <v>2.9</v>
      </c>
      <c r="BM85">
        <v>0.68</v>
      </c>
      <c r="BN85">
        <v>0.57999999999999996</v>
      </c>
      <c r="BO85">
        <v>0</v>
      </c>
      <c r="BP85">
        <v>26.06</v>
      </c>
      <c r="BQ85">
        <v>67.72</v>
      </c>
      <c r="BR85">
        <v>210.92</v>
      </c>
      <c r="BS85">
        <v>0</v>
      </c>
      <c r="BT85">
        <v>0</v>
      </c>
    </row>
    <row r="86" spans="7:72">
      <c r="G86" t="s">
        <v>128</v>
      </c>
      <c r="H86" s="115">
        <v>845.78999999999985</v>
      </c>
      <c r="I86" s="88">
        <v>189.12</v>
      </c>
      <c r="J86" s="88">
        <v>301.79000000000002</v>
      </c>
      <c r="K86" s="88">
        <v>0.97</v>
      </c>
      <c r="L86" s="88">
        <v>3.87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9.68</v>
      </c>
      <c r="X86">
        <v>123.84</v>
      </c>
      <c r="Y86">
        <v>13.24</v>
      </c>
      <c r="Z86">
        <v>8.19</v>
      </c>
      <c r="AA86">
        <v>28.69</v>
      </c>
      <c r="AB86">
        <v>0.97</v>
      </c>
      <c r="AC86">
        <v>16.45</v>
      </c>
      <c r="AD86">
        <v>0</v>
      </c>
      <c r="AE86">
        <v>17.420000000000002</v>
      </c>
      <c r="AF86">
        <v>0</v>
      </c>
      <c r="AG86">
        <v>0</v>
      </c>
      <c r="AH86">
        <v>186.24</v>
      </c>
      <c r="AI86">
        <v>66.52</v>
      </c>
      <c r="AJ86">
        <v>0</v>
      </c>
      <c r="AK86">
        <v>0</v>
      </c>
      <c r="AL86">
        <v>0.87</v>
      </c>
      <c r="AM86">
        <v>96.75</v>
      </c>
      <c r="AN86">
        <v>0</v>
      </c>
      <c r="AO86">
        <v>14.51</v>
      </c>
      <c r="AP86">
        <v>0</v>
      </c>
      <c r="AQ86">
        <v>45.71</v>
      </c>
      <c r="AR86">
        <v>51.42</v>
      </c>
      <c r="AS86">
        <v>21.84</v>
      </c>
      <c r="AT86">
        <v>0</v>
      </c>
      <c r="AU86">
        <v>191.19</v>
      </c>
      <c r="AV86">
        <v>3.87</v>
      </c>
      <c r="AW86">
        <v>125.78</v>
      </c>
      <c r="AX86">
        <v>0</v>
      </c>
      <c r="AY86">
        <v>0</v>
      </c>
      <c r="AZ86">
        <v>0.92</v>
      </c>
      <c r="BA86">
        <v>0.4</v>
      </c>
      <c r="BB86">
        <v>0.52</v>
      </c>
      <c r="BC86">
        <v>0.94</v>
      </c>
      <c r="BD86">
        <v>0.96</v>
      </c>
      <c r="BE86">
        <v>1.02</v>
      </c>
      <c r="BF86">
        <v>0.92</v>
      </c>
      <c r="BG86">
        <v>0.61</v>
      </c>
      <c r="BH86">
        <v>0.61</v>
      </c>
      <c r="BI86">
        <v>1.35</v>
      </c>
      <c r="BJ86">
        <v>0.77</v>
      </c>
      <c r="BK86">
        <v>0.48</v>
      </c>
      <c r="BL86">
        <v>2.9</v>
      </c>
      <c r="BM86">
        <v>0.68</v>
      </c>
      <c r="BN86">
        <v>0.57999999999999996</v>
      </c>
      <c r="BO86">
        <v>0</v>
      </c>
      <c r="BP86">
        <v>26.06</v>
      </c>
      <c r="BQ86">
        <v>67.72</v>
      </c>
      <c r="BR86">
        <v>210.92</v>
      </c>
      <c r="BS86">
        <v>0</v>
      </c>
      <c r="BT86">
        <v>0</v>
      </c>
    </row>
    <row r="87" spans="7:72">
      <c r="G87" t="s">
        <v>129</v>
      </c>
      <c r="H87" s="115">
        <v>1107.01</v>
      </c>
      <c r="I87" s="88">
        <v>220.95</v>
      </c>
      <c r="J87" s="88">
        <v>301.79000000000002</v>
      </c>
      <c r="K87" s="88">
        <v>0.97</v>
      </c>
      <c r="L87" s="88">
        <v>3.87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9.68</v>
      </c>
      <c r="X87">
        <v>123.84</v>
      </c>
      <c r="Y87">
        <v>13.24</v>
      </c>
      <c r="Z87">
        <v>8.19</v>
      </c>
      <c r="AA87">
        <v>28.69</v>
      </c>
      <c r="AB87">
        <v>0.97</v>
      </c>
      <c r="AC87">
        <v>16.45</v>
      </c>
      <c r="AD87">
        <v>0</v>
      </c>
      <c r="AE87">
        <v>17.420000000000002</v>
      </c>
      <c r="AF87">
        <v>0</v>
      </c>
      <c r="AG87">
        <v>0</v>
      </c>
      <c r="AH87">
        <v>186.24</v>
      </c>
      <c r="AI87">
        <v>66.52</v>
      </c>
      <c r="AJ87">
        <v>0</v>
      </c>
      <c r="AK87">
        <v>0</v>
      </c>
      <c r="AL87">
        <v>0.87</v>
      </c>
      <c r="AM87">
        <v>96.75</v>
      </c>
      <c r="AN87">
        <v>193.5</v>
      </c>
      <c r="AO87">
        <v>14.51</v>
      </c>
      <c r="AP87">
        <v>14.51</v>
      </c>
      <c r="AQ87">
        <v>45.71</v>
      </c>
      <c r="AR87">
        <v>68.739999999999995</v>
      </c>
      <c r="AS87">
        <v>21.84</v>
      </c>
      <c r="AT87">
        <v>0</v>
      </c>
      <c r="AU87">
        <v>191.19</v>
      </c>
      <c r="AV87">
        <v>3.87</v>
      </c>
      <c r="AW87">
        <v>193.5</v>
      </c>
      <c r="AX87">
        <v>0</v>
      </c>
      <c r="AY87">
        <v>0</v>
      </c>
      <c r="AZ87">
        <v>0.92</v>
      </c>
      <c r="BA87">
        <v>0.4</v>
      </c>
      <c r="BB87">
        <v>0.52</v>
      </c>
      <c r="BC87">
        <v>0.94</v>
      </c>
      <c r="BD87">
        <v>0.96</v>
      </c>
      <c r="BE87">
        <v>1.02</v>
      </c>
      <c r="BF87">
        <v>0.92</v>
      </c>
      <c r="BG87">
        <v>0.61</v>
      </c>
      <c r="BH87">
        <v>0.61</v>
      </c>
      <c r="BI87">
        <v>1.35</v>
      </c>
      <c r="BJ87">
        <v>0.77</v>
      </c>
      <c r="BK87">
        <v>0.48</v>
      </c>
      <c r="BL87">
        <v>2.9</v>
      </c>
      <c r="BM87">
        <v>0.68</v>
      </c>
      <c r="BN87">
        <v>0.57999999999999996</v>
      </c>
      <c r="BO87">
        <v>0</v>
      </c>
      <c r="BP87">
        <v>26.06</v>
      </c>
      <c r="BQ87">
        <v>67.72</v>
      </c>
      <c r="BR87">
        <v>210.92</v>
      </c>
      <c r="BS87">
        <v>0</v>
      </c>
      <c r="BT87">
        <v>0</v>
      </c>
    </row>
    <row r="88" spans="7:72">
      <c r="G88" t="s">
        <v>130</v>
      </c>
      <c r="H88" s="115">
        <v>1107.01</v>
      </c>
      <c r="I88" s="88">
        <v>220.95</v>
      </c>
      <c r="J88" s="88">
        <v>301.79000000000002</v>
      </c>
      <c r="K88" s="88">
        <v>0.97</v>
      </c>
      <c r="L88" s="88">
        <v>3.87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9.68</v>
      </c>
      <c r="X88">
        <v>123.84</v>
      </c>
      <c r="Y88">
        <v>13.24</v>
      </c>
      <c r="Z88">
        <v>8.19</v>
      </c>
      <c r="AA88">
        <v>28.69</v>
      </c>
      <c r="AB88">
        <v>0.97</v>
      </c>
      <c r="AC88">
        <v>16.45</v>
      </c>
      <c r="AD88">
        <v>0</v>
      </c>
      <c r="AE88">
        <v>17.420000000000002</v>
      </c>
      <c r="AF88">
        <v>0</v>
      </c>
      <c r="AG88">
        <v>0</v>
      </c>
      <c r="AH88">
        <v>186.24</v>
      </c>
      <c r="AI88">
        <v>66.52</v>
      </c>
      <c r="AJ88">
        <v>0</v>
      </c>
      <c r="AK88">
        <v>0</v>
      </c>
      <c r="AL88">
        <v>0.87</v>
      </c>
      <c r="AM88">
        <v>96.75</v>
      </c>
      <c r="AN88">
        <v>193.5</v>
      </c>
      <c r="AO88">
        <v>14.51</v>
      </c>
      <c r="AP88">
        <v>14.51</v>
      </c>
      <c r="AQ88">
        <v>45.71</v>
      </c>
      <c r="AR88">
        <v>68.739999999999995</v>
      </c>
      <c r="AS88">
        <v>21.84</v>
      </c>
      <c r="AT88">
        <v>0</v>
      </c>
      <c r="AU88">
        <v>191.19</v>
      </c>
      <c r="AV88">
        <v>3.87</v>
      </c>
      <c r="AW88">
        <v>193.5</v>
      </c>
      <c r="AX88">
        <v>0</v>
      </c>
      <c r="AY88">
        <v>0</v>
      </c>
      <c r="AZ88">
        <v>0.92</v>
      </c>
      <c r="BA88">
        <v>0.4</v>
      </c>
      <c r="BB88">
        <v>0.52</v>
      </c>
      <c r="BC88">
        <v>0.94</v>
      </c>
      <c r="BD88">
        <v>0.96</v>
      </c>
      <c r="BE88">
        <v>1.02</v>
      </c>
      <c r="BF88">
        <v>0.92</v>
      </c>
      <c r="BG88">
        <v>0.61</v>
      </c>
      <c r="BH88">
        <v>0.61</v>
      </c>
      <c r="BI88">
        <v>1.35</v>
      </c>
      <c r="BJ88">
        <v>0.77</v>
      </c>
      <c r="BK88">
        <v>0.48</v>
      </c>
      <c r="BL88">
        <v>2.9</v>
      </c>
      <c r="BM88">
        <v>0.68</v>
      </c>
      <c r="BN88">
        <v>0.57999999999999996</v>
      </c>
      <c r="BO88">
        <v>0</v>
      </c>
      <c r="BP88">
        <v>26.06</v>
      </c>
      <c r="BQ88">
        <v>67.72</v>
      </c>
      <c r="BR88">
        <v>210.92</v>
      </c>
      <c r="BS88">
        <v>0</v>
      </c>
      <c r="BT88">
        <v>0</v>
      </c>
    </row>
    <row r="89" spans="7:72">
      <c r="G89" t="s">
        <v>131</v>
      </c>
      <c r="H89" s="115">
        <v>1107.01</v>
      </c>
      <c r="I89" s="88">
        <v>220.95</v>
      </c>
      <c r="J89" s="88">
        <v>301.79000000000002</v>
      </c>
      <c r="K89" s="88">
        <v>0.97</v>
      </c>
      <c r="L89" s="88">
        <v>3.87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9.68</v>
      </c>
      <c r="X89">
        <v>123.84</v>
      </c>
      <c r="Y89">
        <v>13.24</v>
      </c>
      <c r="Z89">
        <v>8.19</v>
      </c>
      <c r="AA89">
        <v>28.69</v>
      </c>
      <c r="AB89">
        <v>0.97</v>
      </c>
      <c r="AC89">
        <v>16.45</v>
      </c>
      <c r="AD89">
        <v>0</v>
      </c>
      <c r="AE89">
        <v>17.420000000000002</v>
      </c>
      <c r="AF89">
        <v>0</v>
      </c>
      <c r="AG89">
        <v>0</v>
      </c>
      <c r="AH89">
        <v>186.24</v>
      </c>
      <c r="AI89">
        <v>66.52</v>
      </c>
      <c r="AJ89">
        <v>0</v>
      </c>
      <c r="AK89">
        <v>0</v>
      </c>
      <c r="AL89">
        <v>0.87</v>
      </c>
      <c r="AM89">
        <v>96.75</v>
      </c>
      <c r="AN89">
        <v>193.5</v>
      </c>
      <c r="AO89">
        <v>14.51</v>
      </c>
      <c r="AP89">
        <v>14.51</v>
      </c>
      <c r="AQ89">
        <v>45.71</v>
      </c>
      <c r="AR89">
        <v>68.739999999999995</v>
      </c>
      <c r="AS89">
        <v>21.84</v>
      </c>
      <c r="AT89">
        <v>0</v>
      </c>
      <c r="AU89">
        <v>191.19</v>
      </c>
      <c r="AV89">
        <v>3.87</v>
      </c>
      <c r="AW89">
        <v>193.5</v>
      </c>
      <c r="AX89">
        <v>0</v>
      </c>
      <c r="AY89">
        <v>0</v>
      </c>
      <c r="AZ89">
        <v>0.92</v>
      </c>
      <c r="BA89">
        <v>0.4</v>
      </c>
      <c r="BB89">
        <v>0.52</v>
      </c>
      <c r="BC89">
        <v>0.94</v>
      </c>
      <c r="BD89">
        <v>0.96</v>
      </c>
      <c r="BE89">
        <v>1.02</v>
      </c>
      <c r="BF89">
        <v>0.92</v>
      </c>
      <c r="BG89">
        <v>0.61</v>
      </c>
      <c r="BH89">
        <v>0.61</v>
      </c>
      <c r="BI89">
        <v>1.35</v>
      </c>
      <c r="BJ89">
        <v>0.77</v>
      </c>
      <c r="BK89">
        <v>0.48</v>
      </c>
      <c r="BL89">
        <v>2.9</v>
      </c>
      <c r="BM89">
        <v>0.68</v>
      </c>
      <c r="BN89">
        <v>0.57999999999999996</v>
      </c>
      <c r="BO89">
        <v>0</v>
      </c>
      <c r="BP89">
        <v>26.06</v>
      </c>
      <c r="BQ89">
        <v>67.72</v>
      </c>
      <c r="BR89">
        <v>210.92</v>
      </c>
      <c r="BS89">
        <v>0</v>
      </c>
      <c r="BT89">
        <v>0</v>
      </c>
    </row>
    <row r="90" spans="7:72">
      <c r="G90" t="s">
        <v>132</v>
      </c>
      <c r="H90" s="115">
        <v>1107.01</v>
      </c>
      <c r="I90" s="88">
        <v>220.95</v>
      </c>
      <c r="J90" s="88">
        <v>301.79000000000002</v>
      </c>
      <c r="K90" s="88">
        <v>0.97</v>
      </c>
      <c r="L90" s="88">
        <v>3.87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9.68</v>
      </c>
      <c r="X90">
        <v>123.84</v>
      </c>
      <c r="Y90">
        <v>13.24</v>
      </c>
      <c r="Z90">
        <v>8.19</v>
      </c>
      <c r="AA90">
        <v>28.69</v>
      </c>
      <c r="AB90">
        <v>0.97</v>
      </c>
      <c r="AC90">
        <v>16.45</v>
      </c>
      <c r="AD90">
        <v>0</v>
      </c>
      <c r="AE90">
        <v>17.420000000000002</v>
      </c>
      <c r="AF90">
        <v>0</v>
      </c>
      <c r="AG90">
        <v>0</v>
      </c>
      <c r="AH90">
        <v>186.24</v>
      </c>
      <c r="AI90">
        <v>66.52</v>
      </c>
      <c r="AJ90">
        <v>0</v>
      </c>
      <c r="AK90">
        <v>0</v>
      </c>
      <c r="AL90">
        <v>0.87</v>
      </c>
      <c r="AM90">
        <v>96.75</v>
      </c>
      <c r="AN90">
        <v>193.5</v>
      </c>
      <c r="AO90">
        <v>14.51</v>
      </c>
      <c r="AP90">
        <v>14.51</v>
      </c>
      <c r="AQ90">
        <v>45.71</v>
      </c>
      <c r="AR90">
        <v>68.739999999999995</v>
      </c>
      <c r="AS90">
        <v>21.84</v>
      </c>
      <c r="AT90">
        <v>0</v>
      </c>
      <c r="AU90">
        <v>191.19</v>
      </c>
      <c r="AV90">
        <v>3.87</v>
      </c>
      <c r="AW90">
        <v>193.5</v>
      </c>
      <c r="AX90">
        <v>0</v>
      </c>
      <c r="AY90">
        <v>0</v>
      </c>
      <c r="AZ90">
        <v>0.92</v>
      </c>
      <c r="BA90">
        <v>0.4</v>
      </c>
      <c r="BB90">
        <v>0.52</v>
      </c>
      <c r="BC90">
        <v>0.94</v>
      </c>
      <c r="BD90">
        <v>0.96</v>
      </c>
      <c r="BE90">
        <v>1.02</v>
      </c>
      <c r="BF90">
        <v>0.92</v>
      </c>
      <c r="BG90">
        <v>0.61</v>
      </c>
      <c r="BH90">
        <v>0.61</v>
      </c>
      <c r="BI90">
        <v>1.35</v>
      </c>
      <c r="BJ90">
        <v>0.77</v>
      </c>
      <c r="BK90">
        <v>0.48</v>
      </c>
      <c r="BL90">
        <v>2.9</v>
      </c>
      <c r="BM90">
        <v>0.68</v>
      </c>
      <c r="BN90">
        <v>0.57999999999999996</v>
      </c>
      <c r="BO90">
        <v>0</v>
      </c>
      <c r="BP90">
        <v>26.06</v>
      </c>
      <c r="BQ90">
        <v>67.72</v>
      </c>
      <c r="BR90">
        <v>210.92</v>
      </c>
      <c r="BS90">
        <v>0</v>
      </c>
      <c r="BT90">
        <v>0</v>
      </c>
    </row>
    <row r="91" spans="7:72">
      <c r="G91" t="s">
        <v>133</v>
      </c>
      <c r="H91" s="115">
        <v>1259.25</v>
      </c>
      <c r="I91" s="88">
        <v>275.60999999999996</v>
      </c>
      <c r="J91" s="88">
        <v>301.79000000000002</v>
      </c>
      <c r="K91" s="88">
        <v>0.97</v>
      </c>
      <c r="L91" s="88">
        <v>3.87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123.84</v>
      </c>
      <c r="Y91">
        <v>13.24</v>
      </c>
      <c r="Z91">
        <v>6.14</v>
      </c>
      <c r="AA91">
        <v>28.69</v>
      </c>
      <c r="AB91">
        <v>0.97</v>
      </c>
      <c r="AC91">
        <v>16.45</v>
      </c>
      <c r="AD91">
        <v>0</v>
      </c>
      <c r="AE91">
        <v>17.420000000000002</v>
      </c>
      <c r="AF91">
        <v>94.33</v>
      </c>
      <c r="AG91">
        <v>69.66</v>
      </c>
      <c r="AH91">
        <v>186.24</v>
      </c>
      <c r="AI91">
        <v>66.52</v>
      </c>
      <c r="AJ91">
        <v>31.44</v>
      </c>
      <c r="AK91">
        <v>23.22</v>
      </c>
      <c r="AL91">
        <v>0.85</v>
      </c>
      <c r="AM91">
        <v>96.75</v>
      </c>
      <c r="AN91">
        <v>193.5</v>
      </c>
      <c r="AO91">
        <v>14.51</v>
      </c>
      <c r="AP91">
        <v>14.51</v>
      </c>
      <c r="AQ91">
        <v>45.71</v>
      </c>
      <c r="AR91">
        <v>68.739999999999995</v>
      </c>
      <c r="AS91">
        <v>21.84</v>
      </c>
      <c r="AT91">
        <v>0</v>
      </c>
      <c r="AU91">
        <v>191.19</v>
      </c>
      <c r="AV91">
        <v>3.87</v>
      </c>
      <c r="AW91">
        <v>193.5</v>
      </c>
      <c r="AX91">
        <v>0</v>
      </c>
      <c r="AY91">
        <v>0</v>
      </c>
      <c r="AZ91">
        <v>0.92</v>
      </c>
      <c r="BA91">
        <v>0.4</v>
      </c>
      <c r="BB91">
        <v>0.52</v>
      </c>
      <c r="BC91">
        <v>0.94</v>
      </c>
      <c r="BD91">
        <v>0.96</v>
      </c>
      <c r="BE91">
        <v>1.02</v>
      </c>
      <c r="BF91">
        <v>0.92</v>
      </c>
      <c r="BG91">
        <v>0.61</v>
      </c>
      <c r="BH91">
        <v>0.61</v>
      </c>
      <c r="BI91">
        <v>1.35</v>
      </c>
      <c r="BJ91">
        <v>0.77</v>
      </c>
      <c r="BK91">
        <v>0.48</v>
      </c>
      <c r="BL91">
        <v>2.9</v>
      </c>
      <c r="BM91">
        <v>0.68</v>
      </c>
      <c r="BN91">
        <v>0.57999999999999996</v>
      </c>
      <c r="BO91">
        <v>0</v>
      </c>
      <c r="BP91">
        <v>26.06</v>
      </c>
      <c r="BQ91">
        <v>67.72</v>
      </c>
      <c r="BR91">
        <v>210.92</v>
      </c>
      <c r="BS91">
        <v>0</v>
      </c>
      <c r="BT91">
        <v>0</v>
      </c>
    </row>
    <row r="92" spans="7:72">
      <c r="G92" t="s">
        <v>134</v>
      </c>
      <c r="H92" s="115">
        <v>1259.25</v>
      </c>
      <c r="I92" s="88">
        <v>275.60999999999996</v>
      </c>
      <c r="J92" s="88">
        <v>301.79000000000002</v>
      </c>
      <c r="K92" s="88">
        <v>0.97</v>
      </c>
      <c r="L92" s="88">
        <v>3.87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123.84</v>
      </c>
      <c r="Y92">
        <v>13.24</v>
      </c>
      <c r="Z92">
        <v>6.14</v>
      </c>
      <c r="AA92">
        <v>28.69</v>
      </c>
      <c r="AB92">
        <v>0.97</v>
      </c>
      <c r="AC92">
        <v>16.45</v>
      </c>
      <c r="AD92">
        <v>0</v>
      </c>
      <c r="AE92">
        <v>17.420000000000002</v>
      </c>
      <c r="AF92">
        <v>94.33</v>
      </c>
      <c r="AG92">
        <v>69.66</v>
      </c>
      <c r="AH92">
        <v>186.24</v>
      </c>
      <c r="AI92">
        <v>66.52</v>
      </c>
      <c r="AJ92">
        <v>31.44</v>
      </c>
      <c r="AK92">
        <v>23.22</v>
      </c>
      <c r="AL92">
        <v>0.85</v>
      </c>
      <c r="AM92">
        <v>96.75</v>
      </c>
      <c r="AN92">
        <v>193.5</v>
      </c>
      <c r="AO92">
        <v>14.51</v>
      </c>
      <c r="AP92">
        <v>14.51</v>
      </c>
      <c r="AQ92">
        <v>45.71</v>
      </c>
      <c r="AR92">
        <v>68.739999999999995</v>
      </c>
      <c r="AS92">
        <v>21.84</v>
      </c>
      <c r="AT92">
        <v>0</v>
      </c>
      <c r="AU92">
        <v>191.19</v>
      </c>
      <c r="AV92">
        <v>3.87</v>
      </c>
      <c r="AW92">
        <v>193.5</v>
      </c>
      <c r="AX92">
        <v>0</v>
      </c>
      <c r="AY92">
        <v>0</v>
      </c>
      <c r="AZ92">
        <v>0.92</v>
      </c>
      <c r="BA92">
        <v>0.4</v>
      </c>
      <c r="BB92">
        <v>0.52</v>
      </c>
      <c r="BC92">
        <v>0.94</v>
      </c>
      <c r="BD92">
        <v>0.96</v>
      </c>
      <c r="BE92">
        <v>1.02</v>
      </c>
      <c r="BF92">
        <v>0.92</v>
      </c>
      <c r="BG92">
        <v>0.61</v>
      </c>
      <c r="BH92">
        <v>0.61</v>
      </c>
      <c r="BI92">
        <v>1.35</v>
      </c>
      <c r="BJ92">
        <v>0.77</v>
      </c>
      <c r="BK92">
        <v>0.48</v>
      </c>
      <c r="BL92">
        <v>2.9</v>
      </c>
      <c r="BM92">
        <v>0.68</v>
      </c>
      <c r="BN92">
        <v>0.57999999999999996</v>
      </c>
      <c r="BO92">
        <v>0</v>
      </c>
      <c r="BP92">
        <v>26.06</v>
      </c>
      <c r="BQ92">
        <v>67.72</v>
      </c>
      <c r="BR92">
        <v>210.92</v>
      </c>
      <c r="BS92">
        <v>0</v>
      </c>
      <c r="BT92">
        <v>0</v>
      </c>
    </row>
    <row r="93" spans="7:72">
      <c r="G93" t="s">
        <v>135</v>
      </c>
      <c r="H93" s="115">
        <v>1259.25</v>
      </c>
      <c r="I93" s="88">
        <v>275.60999999999996</v>
      </c>
      <c r="J93" s="88">
        <v>301.79000000000002</v>
      </c>
      <c r="K93" s="88">
        <v>0.97</v>
      </c>
      <c r="L93" s="88">
        <v>3.87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123.84</v>
      </c>
      <c r="Y93">
        <v>13.24</v>
      </c>
      <c r="Z93">
        <v>6.14</v>
      </c>
      <c r="AA93">
        <v>28.69</v>
      </c>
      <c r="AB93">
        <v>0.97</v>
      </c>
      <c r="AC93">
        <v>16.45</v>
      </c>
      <c r="AD93">
        <v>0</v>
      </c>
      <c r="AE93">
        <v>17.420000000000002</v>
      </c>
      <c r="AF93">
        <v>94.33</v>
      </c>
      <c r="AG93">
        <v>69.66</v>
      </c>
      <c r="AH93">
        <v>186.24</v>
      </c>
      <c r="AI93">
        <v>66.52</v>
      </c>
      <c r="AJ93">
        <v>31.44</v>
      </c>
      <c r="AK93">
        <v>23.22</v>
      </c>
      <c r="AL93">
        <v>0.85</v>
      </c>
      <c r="AM93">
        <v>96.75</v>
      </c>
      <c r="AN93">
        <v>193.5</v>
      </c>
      <c r="AO93">
        <v>14.51</v>
      </c>
      <c r="AP93">
        <v>14.51</v>
      </c>
      <c r="AQ93">
        <v>45.71</v>
      </c>
      <c r="AR93">
        <v>68.739999999999995</v>
      </c>
      <c r="AS93">
        <v>21.84</v>
      </c>
      <c r="AT93">
        <v>0</v>
      </c>
      <c r="AU93">
        <v>191.19</v>
      </c>
      <c r="AV93">
        <v>3.87</v>
      </c>
      <c r="AW93">
        <v>193.5</v>
      </c>
      <c r="AX93">
        <v>0</v>
      </c>
      <c r="AY93">
        <v>0</v>
      </c>
      <c r="AZ93">
        <v>0.92</v>
      </c>
      <c r="BA93">
        <v>0.4</v>
      </c>
      <c r="BB93">
        <v>0.52</v>
      </c>
      <c r="BC93">
        <v>0.94</v>
      </c>
      <c r="BD93">
        <v>0.96</v>
      </c>
      <c r="BE93">
        <v>1.02</v>
      </c>
      <c r="BF93">
        <v>0.92</v>
      </c>
      <c r="BG93">
        <v>0.61</v>
      </c>
      <c r="BH93">
        <v>0.61</v>
      </c>
      <c r="BI93">
        <v>1.35</v>
      </c>
      <c r="BJ93">
        <v>0.77</v>
      </c>
      <c r="BK93">
        <v>0.48</v>
      </c>
      <c r="BL93">
        <v>2.9</v>
      </c>
      <c r="BM93">
        <v>0.68</v>
      </c>
      <c r="BN93">
        <v>0.57999999999999996</v>
      </c>
      <c r="BO93">
        <v>0</v>
      </c>
      <c r="BP93">
        <v>26.06</v>
      </c>
      <c r="BQ93">
        <v>67.72</v>
      </c>
      <c r="BR93">
        <v>210.92</v>
      </c>
      <c r="BS93">
        <v>0</v>
      </c>
      <c r="BT93">
        <v>0</v>
      </c>
    </row>
    <row r="94" spans="7:72">
      <c r="G94" t="s">
        <v>136</v>
      </c>
      <c r="H94" s="115">
        <v>1259.25</v>
      </c>
      <c r="I94" s="88">
        <v>275.60999999999996</v>
      </c>
      <c r="J94" s="88">
        <v>301.79000000000002</v>
      </c>
      <c r="K94" s="88">
        <v>0.97</v>
      </c>
      <c r="L94" s="88">
        <v>3.87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123.84</v>
      </c>
      <c r="Y94">
        <v>13.24</v>
      </c>
      <c r="Z94">
        <v>6.14</v>
      </c>
      <c r="AA94">
        <v>28.69</v>
      </c>
      <c r="AB94">
        <v>0.97</v>
      </c>
      <c r="AC94">
        <v>16.45</v>
      </c>
      <c r="AD94">
        <v>0</v>
      </c>
      <c r="AE94">
        <v>17.420000000000002</v>
      </c>
      <c r="AF94">
        <v>94.33</v>
      </c>
      <c r="AG94">
        <v>69.66</v>
      </c>
      <c r="AH94">
        <v>186.24</v>
      </c>
      <c r="AI94">
        <v>66.52</v>
      </c>
      <c r="AJ94">
        <v>31.44</v>
      </c>
      <c r="AK94">
        <v>23.22</v>
      </c>
      <c r="AL94">
        <v>0.85</v>
      </c>
      <c r="AM94">
        <v>96.75</v>
      </c>
      <c r="AN94">
        <v>193.5</v>
      </c>
      <c r="AO94">
        <v>14.51</v>
      </c>
      <c r="AP94">
        <v>14.51</v>
      </c>
      <c r="AQ94">
        <v>45.71</v>
      </c>
      <c r="AR94">
        <v>68.739999999999995</v>
      </c>
      <c r="AS94">
        <v>21.84</v>
      </c>
      <c r="AT94">
        <v>0</v>
      </c>
      <c r="AU94">
        <v>191.19</v>
      </c>
      <c r="AV94">
        <v>3.87</v>
      </c>
      <c r="AW94">
        <v>193.5</v>
      </c>
      <c r="AX94">
        <v>0</v>
      </c>
      <c r="AY94">
        <v>0</v>
      </c>
      <c r="AZ94">
        <v>0.92</v>
      </c>
      <c r="BA94">
        <v>0.4</v>
      </c>
      <c r="BB94">
        <v>0.52</v>
      </c>
      <c r="BC94">
        <v>0.94</v>
      </c>
      <c r="BD94">
        <v>0.96</v>
      </c>
      <c r="BE94">
        <v>1.02</v>
      </c>
      <c r="BF94">
        <v>0.92</v>
      </c>
      <c r="BG94">
        <v>0.61</v>
      </c>
      <c r="BH94">
        <v>0.61</v>
      </c>
      <c r="BI94">
        <v>1.35</v>
      </c>
      <c r="BJ94">
        <v>0.77</v>
      </c>
      <c r="BK94">
        <v>0.48</v>
      </c>
      <c r="BL94">
        <v>2.9</v>
      </c>
      <c r="BM94">
        <v>0.68</v>
      </c>
      <c r="BN94">
        <v>0.57999999999999996</v>
      </c>
      <c r="BO94">
        <v>0</v>
      </c>
      <c r="BP94">
        <v>26.06</v>
      </c>
      <c r="BQ94">
        <v>67.72</v>
      </c>
      <c r="BR94">
        <v>210.92</v>
      </c>
      <c r="BS94">
        <v>0</v>
      </c>
      <c r="BT94">
        <v>0</v>
      </c>
    </row>
    <row r="95" spans="7:72">
      <c r="G95" t="s">
        <v>137</v>
      </c>
      <c r="H95" s="115">
        <v>1259.2</v>
      </c>
      <c r="I95" s="88">
        <v>275.58</v>
      </c>
      <c r="J95" s="88">
        <v>301.79000000000002</v>
      </c>
      <c r="K95" s="88">
        <v>0.97</v>
      </c>
      <c r="L95" s="88">
        <v>3.87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123.84</v>
      </c>
      <c r="Y95">
        <v>13.24</v>
      </c>
      <c r="Z95">
        <v>6.14</v>
      </c>
      <c r="AA95">
        <v>28.69</v>
      </c>
      <c r="AB95">
        <v>0.97</v>
      </c>
      <c r="AC95">
        <v>16.45</v>
      </c>
      <c r="AD95">
        <v>0</v>
      </c>
      <c r="AE95">
        <v>17.420000000000002</v>
      </c>
      <c r="AF95">
        <v>94.33</v>
      </c>
      <c r="AG95">
        <v>69.66</v>
      </c>
      <c r="AH95">
        <v>186.24</v>
      </c>
      <c r="AI95">
        <v>66.52</v>
      </c>
      <c r="AJ95">
        <v>31.44</v>
      </c>
      <c r="AK95">
        <v>23.22</v>
      </c>
      <c r="AL95">
        <v>0.8</v>
      </c>
      <c r="AM95">
        <v>96.75</v>
      </c>
      <c r="AN95">
        <v>193.5</v>
      </c>
      <c r="AO95">
        <v>14.51</v>
      </c>
      <c r="AP95">
        <v>14.51</v>
      </c>
      <c r="AQ95">
        <v>45.71</v>
      </c>
      <c r="AR95">
        <v>68.739999999999995</v>
      </c>
      <c r="AS95">
        <v>21.84</v>
      </c>
      <c r="AT95">
        <v>0</v>
      </c>
      <c r="AU95">
        <v>191.19</v>
      </c>
      <c r="AV95">
        <v>3.87</v>
      </c>
      <c r="AW95">
        <v>193.5</v>
      </c>
      <c r="AX95">
        <v>0</v>
      </c>
      <c r="AY95">
        <v>0</v>
      </c>
      <c r="AZ95">
        <v>0.92</v>
      </c>
      <c r="BA95">
        <v>0.4</v>
      </c>
      <c r="BB95">
        <v>0.52</v>
      </c>
      <c r="BC95">
        <v>0.94</v>
      </c>
      <c r="BD95">
        <v>0.93</v>
      </c>
      <c r="BE95">
        <v>1.02</v>
      </c>
      <c r="BF95">
        <v>0.92</v>
      </c>
      <c r="BG95">
        <v>0.61</v>
      </c>
      <c r="BH95">
        <v>0.61</v>
      </c>
      <c r="BI95">
        <v>1.35</v>
      </c>
      <c r="BJ95">
        <v>0.77</v>
      </c>
      <c r="BK95">
        <v>0.48</v>
      </c>
      <c r="BL95">
        <v>2.9</v>
      </c>
      <c r="BM95">
        <v>0.68</v>
      </c>
      <c r="BN95">
        <v>0.57999999999999996</v>
      </c>
      <c r="BO95">
        <v>0</v>
      </c>
      <c r="BP95">
        <v>26.06</v>
      </c>
      <c r="BQ95">
        <v>67.72</v>
      </c>
      <c r="BR95">
        <v>210.92</v>
      </c>
      <c r="BS95">
        <v>0</v>
      </c>
      <c r="BT95">
        <v>0</v>
      </c>
    </row>
    <row r="96" spans="7:72">
      <c r="G96" t="s">
        <v>138</v>
      </c>
      <c r="H96" s="115">
        <v>1259.2</v>
      </c>
      <c r="I96" s="88">
        <v>275.58</v>
      </c>
      <c r="J96" s="88">
        <v>301.79000000000002</v>
      </c>
      <c r="K96" s="88">
        <v>0.97</v>
      </c>
      <c r="L96" s="88">
        <v>3.87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123.84</v>
      </c>
      <c r="Y96">
        <v>13.24</v>
      </c>
      <c r="Z96">
        <v>6.14</v>
      </c>
      <c r="AA96">
        <v>28.69</v>
      </c>
      <c r="AB96">
        <v>0.97</v>
      </c>
      <c r="AC96">
        <v>16.45</v>
      </c>
      <c r="AD96">
        <v>0</v>
      </c>
      <c r="AE96">
        <v>17.420000000000002</v>
      </c>
      <c r="AF96">
        <v>94.33</v>
      </c>
      <c r="AG96">
        <v>69.66</v>
      </c>
      <c r="AH96">
        <v>186.24</v>
      </c>
      <c r="AI96">
        <v>66.52</v>
      </c>
      <c r="AJ96">
        <v>31.44</v>
      </c>
      <c r="AK96">
        <v>23.22</v>
      </c>
      <c r="AL96">
        <v>0.8</v>
      </c>
      <c r="AM96">
        <v>96.75</v>
      </c>
      <c r="AN96">
        <v>193.5</v>
      </c>
      <c r="AO96">
        <v>14.51</v>
      </c>
      <c r="AP96">
        <v>14.51</v>
      </c>
      <c r="AQ96">
        <v>45.71</v>
      </c>
      <c r="AR96">
        <v>68.739999999999995</v>
      </c>
      <c r="AS96">
        <v>21.84</v>
      </c>
      <c r="AT96">
        <v>0</v>
      </c>
      <c r="AU96">
        <v>191.19</v>
      </c>
      <c r="AV96">
        <v>3.87</v>
      </c>
      <c r="AW96">
        <v>193.5</v>
      </c>
      <c r="AX96">
        <v>0</v>
      </c>
      <c r="AY96">
        <v>0</v>
      </c>
      <c r="AZ96">
        <v>0.92</v>
      </c>
      <c r="BA96">
        <v>0.4</v>
      </c>
      <c r="BB96">
        <v>0.52</v>
      </c>
      <c r="BC96">
        <v>0.94</v>
      </c>
      <c r="BD96">
        <v>0.93</v>
      </c>
      <c r="BE96">
        <v>1.02</v>
      </c>
      <c r="BF96">
        <v>0.92</v>
      </c>
      <c r="BG96">
        <v>0.61</v>
      </c>
      <c r="BH96">
        <v>0.61</v>
      </c>
      <c r="BI96">
        <v>1.35</v>
      </c>
      <c r="BJ96">
        <v>0.77</v>
      </c>
      <c r="BK96">
        <v>0.48</v>
      </c>
      <c r="BL96">
        <v>2.9</v>
      </c>
      <c r="BM96">
        <v>0.68</v>
      </c>
      <c r="BN96">
        <v>0.57999999999999996</v>
      </c>
      <c r="BO96">
        <v>0</v>
      </c>
      <c r="BP96">
        <v>26.06</v>
      </c>
      <c r="BQ96">
        <v>67.72</v>
      </c>
      <c r="BR96">
        <v>210.92</v>
      </c>
      <c r="BS96">
        <v>0</v>
      </c>
      <c r="BT96">
        <v>0</v>
      </c>
    </row>
    <row r="97" spans="1:133">
      <c r="G97" t="s">
        <v>139</v>
      </c>
      <c r="H97" s="115">
        <v>1259.2</v>
      </c>
      <c r="I97" s="88">
        <v>275.58</v>
      </c>
      <c r="J97" s="88">
        <v>301.79000000000002</v>
      </c>
      <c r="K97" s="88">
        <v>0.97</v>
      </c>
      <c r="L97" s="88">
        <v>3.87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123.84</v>
      </c>
      <c r="Y97">
        <v>13.24</v>
      </c>
      <c r="Z97">
        <v>6.14</v>
      </c>
      <c r="AA97">
        <v>28.69</v>
      </c>
      <c r="AB97">
        <v>0.97</v>
      </c>
      <c r="AC97">
        <v>16.45</v>
      </c>
      <c r="AD97">
        <v>0</v>
      </c>
      <c r="AE97">
        <v>17.420000000000002</v>
      </c>
      <c r="AF97">
        <v>94.33</v>
      </c>
      <c r="AG97">
        <v>69.66</v>
      </c>
      <c r="AH97">
        <v>186.24</v>
      </c>
      <c r="AI97">
        <v>66.52</v>
      </c>
      <c r="AJ97">
        <v>31.44</v>
      </c>
      <c r="AK97">
        <v>23.22</v>
      </c>
      <c r="AL97">
        <v>0.8</v>
      </c>
      <c r="AM97">
        <v>96.75</v>
      </c>
      <c r="AN97">
        <v>193.5</v>
      </c>
      <c r="AO97">
        <v>14.51</v>
      </c>
      <c r="AP97">
        <v>14.51</v>
      </c>
      <c r="AQ97">
        <v>45.71</v>
      </c>
      <c r="AR97">
        <v>68.739999999999995</v>
      </c>
      <c r="AS97">
        <v>21.84</v>
      </c>
      <c r="AT97">
        <v>0</v>
      </c>
      <c r="AU97">
        <v>191.19</v>
      </c>
      <c r="AV97">
        <v>3.87</v>
      </c>
      <c r="AW97">
        <v>193.5</v>
      </c>
      <c r="AX97">
        <v>0</v>
      </c>
      <c r="AY97">
        <v>0</v>
      </c>
      <c r="AZ97">
        <v>0.92</v>
      </c>
      <c r="BA97">
        <v>0.4</v>
      </c>
      <c r="BB97">
        <v>0.52</v>
      </c>
      <c r="BC97">
        <v>0.94</v>
      </c>
      <c r="BD97">
        <v>0.93</v>
      </c>
      <c r="BE97">
        <v>1.02</v>
      </c>
      <c r="BF97">
        <v>0.92</v>
      </c>
      <c r="BG97">
        <v>0.61</v>
      </c>
      <c r="BH97">
        <v>0.61</v>
      </c>
      <c r="BI97">
        <v>1.35</v>
      </c>
      <c r="BJ97">
        <v>0.77</v>
      </c>
      <c r="BK97">
        <v>0.48</v>
      </c>
      <c r="BL97">
        <v>2.9</v>
      </c>
      <c r="BM97">
        <v>0.68</v>
      </c>
      <c r="BN97">
        <v>0.57999999999999996</v>
      </c>
      <c r="BO97">
        <v>0</v>
      </c>
      <c r="BP97">
        <v>26.06</v>
      </c>
      <c r="BQ97">
        <v>67.72</v>
      </c>
      <c r="BR97">
        <v>210.92</v>
      </c>
      <c r="BS97">
        <v>0</v>
      </c>
      <c r="BT97">
        <v>0</v>
      </c>
    </row>
    <row r="98" spans="1:133">
      <c r="G98" t="s">
        <v>140</v>
      </c>
      <c r="H98" s="115">
        <v>1259.2</v>
      </c>
      <c r="I98" s="88">
        <v>275.58</v>
      </c>
      <c r="J98" s="88">
        <v>301.79000000000002</v>
      </c>
      <c r="K98" s="88">
        <v>0.97</v>
      </c>
      <c r="L98" s="88">
        <v>3.87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123.84</v>
      </c>
      <c r="Y98">
        <v>13.24</v>
      </c>
      <c r="Z98">
        <v>6.14</v>
      </c>
      <c r="AA98">
        <v>28.69</v>
      </c>
      <c r="AB98">
        <v>0.97</v>
      </c>
      <c r="AC98">
        <v>16.45</v>
      </c>
      <c r="AD98">
        <v>0</v>
      </c>
      <c r="AE98">
        <v>17.420000000000002</v>
      </c>
      <c r="AF98">
        <v>94.33</v>
      </c>
      <c r="AG98">
        <v>69.66</v>
      </c>
      <c r="AH98">
        <v>186.24</v>
      </c>
      <c r="AI98">
        <v>66.52</v>
      </c>
      <c r="AJ98">
        <v>31.44</v>
      </c>
      <c r="AK98">
        <v>23.22</v>
      </c>
      <c r="AL98">
        <v>0.8</v>
      </c>
      <c r="AM98">
        <v>96.75</v>
      </c>
      <c r="AN98">
        <v>193.5</v>
      </c>
      <c r="AO98">
        <v>14.51</v>
      </c>
      <c r="AP98">
        <v>14.51</v>
      </c>
      <c r="AQ98">
        <v>45.71</v>
      </c>
      <c r="AR98">
        <v>68.739999999999995</v>
      </c>
      <c r="AS98">
        <v>21.84</v>
      </c>
      <c r="AT98">
        <v>0</v>
      </c>
      <c r="AU98">
        <v>191.19</v>
      </c>
      <c r="AV98">
        <v>3.87</v>
      </c>
      <c r="AW98">
        <v>193.5</v>
      </c>
      <c r="AX98">
        <v>0</v>
      </c>
      <c r="AY98">
        <v>0</v>
      </c>
      <c r="AZ98">
        <v>0.92</v>
      </c>
      <c r="BA98">
        <v>0.4</v>
      </c>
      <c r="BB98">
        <v>0.52</v>
      </c>
      <c r="BC98">
        <v>0.94</v>
      </c>
      <c r="BD98">
        <v>0.93</v>
      </c>
      <c r="BE98">
        <v>1.02</v>
      </c>
      <c r="BF98">
        <v>0.92</v>
      </c>
      <c r="BG98">
        <v>0.61</v>
      </c>
      <c r="BH98">
        <v>0.61</v>
      </c>
      <c r="BI98">
        <v>1.35</v>
      </c>
      <c r="BJ98">
        <v>0.77</v>
      </c>
      <c r="BK98">
        <v>0.48</v>
      </c>
      <c r="BL98">
        <v>2.9</v>
      </c>
      <c r="BM98">
        <v>0.68</v>
      </c>
      <c r="BN98">
        <v>0.57999999999999996</v>
      </c>
      <c r="BO98">
        <v>0</v>
      </c>
      <c r="BP98">
        <v>26.06</v>
      </c>
      <c r="BQ98">
        <v>67.72</v>
      </c>
      <c r="BR98">
        <v>210.92</v>
      </c>
      <c r="BS98">
        <v>0</v>
      </c>
      <c r="B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16.993737500000002</v>
      </c>
      <c r="I99" s="111">
        <f t="shared" ref="I99:BU99" si="1">SUM(I3:I98)/4000</f>
        <v>5.5141700000000027</v>
      </c>
      <c r="J99" s="111">
        <f t="shared" si="1"/>
        <v>7.2335250000000118</v>
      </c>
      <c r="K99" s="111">
        <f t="shared" si="1"/>
        <v>0.45869999999999989</v>
      </c>
      <c r="L99" s="111">
        <f t="shared" si="1"/>
        <v>0.11031000000000009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0.10741000000000002</v>
      </c>
      <c r="X99">
        <f t="shared" si="1"/>
        <v>1.1542200000000005</v>
      </c>
      <c r="Y99">
        <f t="shared" si="1"/>
        <v>0.31107000000000012</v>
      </c>
      <c r="Z99">
        <f t="shared" si="1"/>
        <v>0.14841999999999994</v>
      </c>
      <c r="AA99">
        <f t="shared" si="1"/>
        <v>0.68856000000000106</v>
      </c>
      <c r="AB99">
        <f t="shared" si="1"/>
        <v>2.3279999999999981E-2</v>
      </c>
      <c r="AC99">
        <f t="shared" si="1"/>
        <v>0.39480000000000065</v>
      </c>
      <c r="AD99">
        <f t="shared" si="1"/>
        <v>0.49333999999999972</v>
      </c>
      <c r="AE99">
        <f t="shared" si="1"/>
        <v>0.41808000000000051</v>
      </c>
      <c r="AF99">
        <f t="shared" si="1"/>
        <v>0.75463999999999964</v>
      </c>
      <c r="AG99">
        <f t="shared" si="1"/>
        <v>0.55728000000000011</v>
      </c>
      <c r="AH99">
        <f t="shared" si="1"/>
        <v>4.4697599999999991</v>
      </c>
      <c r="AI99">
        <f t="shared" si="1"/>
        <v>1.5964800000000037</v>
      </c>
      <c r="AJ99">
        <f t="shared" si="1"/>
        <v>0.25152000000000019</v>
      </c>
      <c r="AK99">
        <f t="shared" si="1"/>
        <v>0.18576000000000012</v>
      </c>
      <c r="AL99">
        <f t="shared" si="1"/>
        <v>1.9369999999999991E-2</v>
      </c>
      <c r="AM99">
        <f t="shared" si="1"/>
        <v>2.3220000000000001</v>
      </c>
      <c r="AN99">
        <f t="shared" si="1"/>
        <v>0.58050000000000002</v>
      </c>
      <c r="AO99">
        <f t="shared" si="1"/>
        <v>0.34823999999999983</v>
      </c>
      <c r="AP99">
        <f t="shared" si="1"/>
        <v>0.13058999999999996</v>
      </c>
      <c r="AQ99">
        <f t="shared" si="1"/>
        <v>1.0970400000000007</v>
      </c>
      <c r="AR99">
        <f t="shared" si="1"/>
        <v>1.3380000000000005</v>
      </c>
      <c r="AS99">
        <f t="shared" si="1"/>
        <v>0.52415999999999929</v>
      </c>
      <c r="AT99">
        <f t="shared" si="1"/>
        <v>0.26411999999999997</v>
      </c>
      <c r="AU99">
        <f t="shared" si="1"/>
        <v>4.5885600000000002</v>
      </c>
      <c r="AV99">
        <f t="shared" si="1"/>
        <v>0.11031000000000009</v>
      </c>
      <c r="AW99">
        <f t="shared" si="1"/>
        <v>0.76916999999999991</v>
      </c>
      <c r="AX99">
        <f t="shared" si="1"/>
        <v>0.43542000000000042</v>
      </c>
      <c r="AY99">
        <f t="shared" si="1"/>
        <v>7.4730000000000005E-2</v>
      </c>
      <c r="AZ99">
        <f t="shared" si="1"/>
        <v>1.7514999999999999E-2</v>
      </c>
      <c r="BA99">
        <f t="shared" si="1"/>
        <v>7.7999999999999884E-3</v>
      </c>
      <c r="BB99">
        <f t="shared" si="1"/>
        <v>1.0140000000000008E-2</v>
      </c>
      <c r="BC99">
        <f t="shared" si="1"/>
        <v>1.8329999999999982E-2</v>
      </c>
      <c r="BD99">
        <f t="shared" si="1"/>
        <v>1.8480000000000003E-2</v>
      </c>
      <c r="BE99">
        <f t="shared" si="1"/>
        <v>1.9890000000000008E-2</v>
      </c>
      <c r="BF99">
        <f t="shared" si="1"/>
        <v>1.7930000000000015E-2</v>
      </c>
      <c r="BG99">
        <f t="shared" si="1"/>
        <v>1.1894999999999992E-2</v>
      </c>
      <c r="BH99">
        <f t="shared" si="1"/>
        <v>1.1229999999999983E-2</v>
      </c>
      <c r="BI99">
        <f t="shared" si="1"/>
        <v>3.2399999999999943E-2</v>
      </c>
      <c r="BJ99">
        <f t="shared" si="1"/>
        <v>1.8480000000000017E-2</v>
      </c>
      <c r="BK99">
        <f t="shared" si="1"/>
        <v>1.1519999999999983E-2</v>
      </c>
      <c r="BL99">
        <f t="shared" si="1"/>
        <v>6.9600000000000037E-2</v>
      </c>
      <c r="BM99">
        <f t="shared" si="1"/>
        <v>1.6319999999999998E-2</v>
      </c>
      <c r="BN99">
        <f t="shared" si="1"/>
        <v>1.3919999999999972E-2</v>
      </c>
      <c r="BO99">
        <f t="shared" si="1"/>
        <v>7.4730000000000005E-2</v>
      </c>
      <c r="BP99">
        <f t="shared" si="1"/>
        <v>0.625439999999999</v>
      </c>
      <c r="BQ99">
        <f t="shared" si="1"/>
        <v>1.6252800000000009</v>
      </c>
      <c r="BR99">
        <f t="shared" si="1"/>
        <v>2.5058500000000006</v>
      </c>
      <c r="BS99">
        <f t="shared" si="1"/>
        <v>0.71880250000000001</v>
      </c>
      <c r="BT99">
        <f t="shared" si="1"/>
        <v>0.30806000000000006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2022-08-31T11:04:15Z</dcterms:modified>
</cp:coreProperties>
</file>